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O-I" sheetId="1" r:id="rId1"/>
  </sheets>
  <definedNames>
    <definedName name="Excel_BuiltIn__FilterDatabase" localSheetId="0">'RO-I'!$B$8:$AB$31</definedName>
  </definedNames>
  <calcPr fullCalcOnLoad="1"/>
</workbook>
</file>

<file path=xl/sharedStrings.xml><?xml version="1.0" encoding="utf-8"?>
<sst xmlns="http://schemas.openxmlformats.org/spreadsheetml/2006/main" count="114" uniqueCount="75">
  <si>
    <t>Pluton</t>
  </si>
  <si>
    <t>Grosuplje</t>
  </si>
  <si>
    <t>Ljubljana</t>
  </si>
  <si>
    <t>Kamnik</t>
  </si>
  <si>
    <t>Maribor</t>
  </si>
  <si>
    <t>Krim</t>
  </si>
  <si>
    <t>Čas</t>
  </si>
  <si>
    <t>Točke</t>
  </si>
  <si>
    <t>Vodnik</t>
  </si>
  <si>
    <t>Pes</t>
  </si>
  <si>
    <t>čas</t>
  </si>
  <si>
    <t>Točk</t>
  </si>
  <si>
    <t>Skupaj</t>
  </si>
  <si>
    <t>KD/ŠKD/Klub</t>
  </si>
  <si>
    <t>Storžič</t>
  </si>
  <si>
    <t>Nova Gorica</t>
  </si>
  <si>
    <t>Duplica</t>
  </si>
  <si>
    <t>Emona</t>
  </si>
  <si>
    <t>Komen</t>
  </si>
  <si>
    <t>Mel iz Dobrče</t>
  </si>
  <si>
    <t>Velenje</t>
  </si>
  <si>
    <t>Nova Gorica/KzRO</t>
  </si>
  <si>
    <t>Barbara Polak</t>
  </si>
  <si>
    <t>Alpine River Take That Chance</t>
  </si>
  <si>
    <t>Janez Kočevar</t>
  </si>
  <si>
    <t>Easy and so Funny</t>
  </si>
  <si>
    <t>Robert Pertinač</t>
  </si>
  <si>
    <t>Bea</t>
  </si>
  <si>
    <t>Maja Jankovec</t>
  </si>
  <si>
    <t>Maja Cerar</t>
  </si>
  <si>
    <t>Shadow of Aire Gaya</t>
  </si>
  <si>
    <t>Mirta Kadivec</t>
  </si>
  <si>
    <t>Trčkova Fiona</t>
  </si>
  <si>
    <t>Matejka Bremec</t>
  </si>
  <si>
    <t>Celeia</t>
  </si>
  <si>
    <t>Evon Zo Segentova</t>
  </si>
  <si>
    <t>Renata Pintar</t>
  </si>
  <si>
    <t>RO-II</t>
  </si>
  <si>
    <t>Shadow of Aire Party Queen</t>
  </si>
  <si>
    <t>Mateja Dermastja</t>
  </si>
  <si>
    <t>Flyline Absolute Sparkle</t>
  </si>
  <si>
    <t>Danijela Počkar</t>
  </si>
  <si>
    <t>Mist</t>
  </si>
  <si>
    <t>Alenka Kobler</t>
  </si>
  <si>
    <t>Mairin Seta del Oro</t>
  </si>
  <si>
    <t>Državno prvenstvo Slovenije v Rally Obediencu 2017</t>
  </si>
  <si>
    <t>Suzana Ivanovič</t>
  </si>
  <si>
    <t>Obala Koper</t>
  </si>
  <si>
    <t>Bučka</t>
  </si>
  <si>
    <t>Sara Petrovič</t>
  </si>
  <si>
    <t>Taja</t>
  </si>
  <si>
    <t>Branka Rus</t>
  </si>
  <si>
    <t>Kika</t>
  </si>
  <si>
    <t xml:space="preserve">Tamara Pušpan Prinčič </t>
  </si>
  <si>
    <t>Nara</t>
  </si>
  <si>
    <t>Radovan Obal</t>
  </si>
  <si>
    <t>Doggone Jolly's He's My Night Fury</t>
  </si>
  <si>
    <t>Sabina Heric</t>
  </si>
  <si>
    <t>Leona Lewis Schiwa's Imperium</t>
  </si>
  <si>
    <t>Urška Kramar</t>
  </si>
  <si>
    <t>Buci</t>
  </si>
  <si>
    <t>Mateja Majer</t>
  </si>
  <si>
    <t>Sora</t>
  </si>
  <si>
    <t>Melani Slornšek</t>
  </si>
  <si>
    <t>Neli</t>
  </si>
  <si>
    <t>"0:02:39"</t>
  </si>
  <si>
    <t>"13"</t>
  </si>
  <si>
    <t>"0:01:51"</t>
  </si>
  <si>
    <t>"11"</t>
  </si>
  <si>
    <t>Urška Godlerf</t>
  </si>
  <si>
    <t>Lexotic Miss Perfect</t>
  </si>
  <si>
    <t>"00:02:05"</t>
  </si>
  <si>
    <t>"14"</t>
  </si>
  <si>
    <t>Sebastijan Pavlin</t>
  </si>
  <si>
    <t>Gal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</si>
</sst>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[$-F400]h:mm:ss\ AM/PM"/>
  </numFmts>
  <fonts count="54"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 CE"/>
      <family val="2"/>
    </font>
    <font>
      <b/>
      <sz val="9"/>
      <color indexed="10"/>
      <name val="Arial"/>
      <family val="2"/>
    </font>
    <font>
      <b/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CE"/>
      <family val="2"/>
    </font>
    <font>
      <b/>
      <sz val="9"/>
      <color rgb="FFFF0000"/>
      <name val="Arial"/>
      <family val="2"/>
    </font>
    <font>
      <b/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10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164" fontId="10" fillId="0" borderId="16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164" fontId="10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1" fontId="12" fillId="0" borderId="15" xfId="0" applyNumberFormat="1" applyFont="1" applyFill="1" applyBorder="1" applyAlignment="1">
      <alignment vertical="center"/>
    </xf>
    <xf numFmtId="164" fontId="10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" fontId="11" fillId="0" borderId="17" xfId="0" applyNumberFormat="1" applyFont="1" applyFill="1" applyBorder="1" applyAlignment="1">
      <alignment/>
    </xf>
    <xf numFmtId="164" fontId="51" fillId="0" borderId="14" xfId="0" applyNumberFormat="1" applyFont="1" applyBorder="1" applyAlignment="1">
      <alignment/>
    </xf>
    <xf numFmtId="0" fontId="52" fillId="0" borderId="15" xfId="0" applyFont="1" applyBorder="1" applyAlignment="1">
      <alignment/>
    </xf>
    <xf numFmtId="164" fontId="51" fillId="0" borderId="16" xfId="0" applyNumberFormat="1" applyFont="1" applyFill="1" applyBorder="1" applyAlignment="1">
      <alignment/>
    </xf>
    <xf numFmtId="0" fontId="52" fillId="0" borderId="17" xfId="0" applyFont="1" applyFill="1" applyBorder="1" applyAlignment="1">
      <alignment/>
    </xf>
    <xf numFmtId="164" fontId="51" fillId="0" borderId="14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1" fontId="52" fillId="0" borderId="17" xfId="0" applyNumberFormat="1" applyFont="1" applyFill="1" applyBorder="1" applyAlignment="1">
      <alignment/>
    </xf>
    <xf numFmtId="1" fontId="53" fillId="0" borderId="15" xfId="0" applyNumberFormat="1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3" fillId="33" borderId="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64" fontId="10" fillId="0" borderId="27" xfId="0" applyNumberFormat="1" applyFont="1" applyBorder="1" applyAlignment="1">
      <alignment/>
    </xf>
    <xf numFmtId="0" fontId="11" fillId="0" borderId="28" xfId="0" applyFont="1" applyBorder="1" applyAlignment="1">
      <alignment/>
    </xf>
    <xf numFmtId="164" fontId="10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164" fontId="10" fillId="0" borderId="27" xfId="0" applyNumberFormat="1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51" fillId="0" borderId="27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9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51" fillId="0" borderId="27" xfId="0" applyNumberFormat="1" applyFont="1" applyBorder="1" applyAlignment="1">
      <alignment/>
    </xf>
    <xf numFmtId="0" fontId="52" fillId="0" borderId="28" xfId="0" applyFont="1" applyBorder="1" applyAlignment="1">
      <alignment/>
    </xf>
    <xf numFmtId="0" fontId="52" fillId="0" borderId="28" xfId="0" applyFont="1" applyFill="1" applyBorder="1" applyAlignment="1">
      <alignment/>
    </xf>
    <xf numFmtId="1" fontId="12" fillId="0" borderId="28" xfId="0" applyNumberFormat="1" applyFont="1" applyFill="1" applyBorder="1" applyAlignment="1">
      <alignment vertical="center"/>
    </xf>
    <xf numFmtId="164" fontId="51" fillId="0" borderId="32" xfId="0" applyNumberFormat="1" applyFont="1" applyFill="1" applyBorder="1" applyAlignment="1">
      <alignment/>
    </xf>
    <xf numFmtId="1" fontId="52" fillId="0" borderId="33" xfId="0" applyNumberFormat="1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164" fontId="10" fillId="0" borderId="36" xfId="0" applyNumberFormat="1" applyFont="1" applyBorder="1" applyAlignment="1">
      <alignment/>
    </xf>
    <xf numFmtId="0" fontId="11" fillId="0" borderId="37" xfId="0" applyFont="1" applyBorder="1" applyAlignment="1">
      <alignment/>
    </xf>
    <xf numFmtId="164" fontId="10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64" fontId="51" fillId="0" borderId="38" xfId="0" applyNumberFormat="1" applyFont="1" applyFill="1" applyBorder="1" applyAlignment="1">
      <alignment/>
    </xf>
    <xf numFmtId="0" fontId="52" fillId="0" borderId="39" xfId="0" applyFont="1" applyFill="1" applyBorder="1" applyAlignment="1">
      <alignment/>
    </xf>
    <xf numFmtId="164" fontId="10" fillId="0" borderId="36" xfId="0" applyNumberFormat="1" applyFont="1" applyFill="1" applyBorder="1" applyAlignment="1">
      <alignment/>
    </xf>
    <xf numFmtId="0" fontId="11" fillId="0" borderId="37" xfId="0" applyFont="1" applyFill="1" applyBorder="1" applyAlignment="1">
      <alignment/>
    </xf>
    <xf numFmtId="164" fontId="10" fillId="0" borderId="38" xfId="0" applyNumberFormat="1" applyFont="1" applyFill="1" applyBorder="1" applyAlignment="1">
      <alignment/>
    </xf>
    <xf numFmtId="0" fontId="11" fillId="0" borderId="39" xfId="0" applyNumberFormat="1" applyFont="1" applyFill="1" applyBorder="1" applyAlignment="1">
      <alignment/>
    </xf>
    <xf numFmtId="164" fontId="51" fillId="0" borderId="36" xfId="0" applyNumberFormat="1" applyFont="1" applyFill="1" applyBorder="1" applyAlignment="1">
      <alignment/>
    </xf>
    <xf numFmtId="1" fontId="53" fillId="0" borderId="37" xfId="0" applyNumberFormat="1" applyFont="1" applyFill="1" applyBorder="1" applyAlignment="1">
      <alignment vertical="center"/>
    </xf>
    <xf numFmtId="0" fontId="11" fillId="0" borderId="39" xfId="0" applyFont="1" applyFill="1" applyBorder="1" applyAlignment="1">
      <alignment/>
    </xf>
    <xf numFmtId="1" fontId="52" fillId="0" borderId="39" xfId="0" applyNumberFormat="1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="90" zoomScaleNormal="90" zoomScalePageLayoutView="0" workbookViewId="0" topLeftCell="A6">
      <selection activeCell="A14" sqref="A14"/>
    </sheetView>
  </sheetViews>
  <sheetFormatPr defaultColWidth="9.140625" defaultRowHeight="12.75"/>
  <cols>
    <col min="1" max="1" width="2.8515625" style="24" customWidth="1"/>
    <col min="2" max="2" width="19.140625" style="1" customWidth="1"/>
    <col min="3" max="3" width="28.7109375" style="1" bestFit="1" customWidth="1"/>
    <col min="4" max="4" width="11.00390625" style="1" bestFit="1" customWidth="1"/>
    <col min="5" max="5" width="8.00390625" style="1" customWidth="1"/>
    <col min="6" max="6" width="5.7109375" style="2" customWidth="1"/>
    <col min="7" max="7" width="7.8515625" style="1" customWidth="1"/>
    <col min="8" max="8" width="5.7109375" style="2" customWidth="1"/>
    <col min="9" max="9" width="8.00390625" style="1" customWidth="1"/>
    <col min="10" max="10" width="5.7109375" style="2" customWidth="1"/>
    <col min="11" max="11" width="7.8515625" style="1" customWidth="1"/>
    <col min="12" max="12" width="5.7109375" style="2" customWidth="1"/>
    <col min="13" max="13" width="7.8515625" style="2" customWidth="1"/>
    <col min="14" max="14" width="5.7109375" style="2" customWidth="1"/>
    <col min="15" max="15" width="7.8515625" style="2" customWidth="1"/>
    <col min="16" max="16" width="5.7109375" style="2" customWidth="1"/>
    <col min="17" max="17" width="8.8515625" style="1" customWidth="1"/>
    <col min="18" max="18" width="5.7109375" style="2" customWidth="1"/>
    <col min="19" max="19" width="7.8515625" style="1" customWidth="1"/>
    <col min="20" max="20" width="5.7109375" style="1" customWidth="1"/>
    <col min="21" max="21" width="7.8515625" style="1" customWidth="1"/>
    <col min="22" max="22" width="5.7109375" style="1" customWidth="1"/>
    <col min="23" max="23" width="7.7109375" style="2" customWidth="1"/>
    <col min="24" max="24" width="5.7109375" style="2" customWidth="1"/>
    <col min="25" max="25" width="7.8515625" style="1" customWidth="1"/>
    <col min="26" max="26" width="5.7109375" style="1" customWidth="1"/>
    <col min="27" max="27" width="7.8515625" style="3" customWidth="1"/>
    <col min="28" max="28" width="6.7109375" style="2" bestFit="1" customWidth="1"/>
    <col min="29" max="16384" width="9.140625" style="24" customWidth="1"/>
  </cols>
  <sheetData>
    <row r="1" spans="1:28" ht="12.75" customHeight="1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s="4" customFormat="1" ht="2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2:28" ht="12.75">
      <c r="B4" s="5"/>
      <c r="C4" s="5"/>
      <c r="D4" s="5"/>
      <c r="E4" s="5"/>
      <c r="F4" s="6"/>
      <c r="G4" s="5"/>
      <c r="H4" s="6"/>
      <c r="I4" s="5"/>
      <c r="J4" s="6"/>
      <c r="K4" s="5"/>
      <c r="L4" s="6"/>
      <c r="M4" s="6"/>
      <c r="N4" s="6"/>
      <c r="O4" s="6"/>
      <c r="P4" s="6"/>
      <c r="Q4" s="5"/>
      <c r="R4" s="6"/>
      <c r="S4" s="5"/>
      <c r="T4" s="5"/>
      <c r="U4" s="5"/>
      <c r="V4" s="5"/>
      <c r="W4" s="6"/>
      <c r="X4" s="6"/>
      <c r="Y4" s="5"/>
      <c r="Z4" s="5"/>
      <c r="AA4" s="7"/>
      <c r="AB4" s="8"/>
    </row>
    <row r="5" spans="1:28" ht="15.75">
      <c r="A5" s="38" t="s">
        <v>37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2:28" ht="13.5" thickBot="1">
      <c r="B6" s="5"/>
      <c r="C6" s="5"/>
      <c r="D6" s="5"/>
      <c r="E6" s="5"/>
      <c r="F6" s="6"/>
      <c r="G6" s="5"/>
      <c r="H6" s="6"/>
      <c r="I6" s="5"/>
      <c r="J6" s="6"/>
      <c r="K6" s="5"/>
      <c r="L6" s="6"/>
      <c r="M6" s="6"/>
      <c r="N6" s="6"/>
      <c r="O6" s="6"/>
      <c r="P6" s="6"/>
      <c r="Q6" s="5"/>
      <c r="R6" s="6"/>
      <c r="S6" s="5"/>
      <c r="T6" s="5"/>
      <c r="U6" s="5"/>
      <c r="V6" s="5"/>
      <c r="W6" s="6"/>
      <c r="X6" s="6"/>
      <c r="Y6" s="5"/>
      <c r="Z6" s="5"/>
      <c r="AA6" s="7"/>
      <c r="AB6" s="8"/>
    </row>
    <row r="7" spans="1:28" s="10" customFormat="1" ht="18" customHeight="1">
      <c r="A7" s="77"/>
      <c r="B7" s="79"/>
      <c r="C7" s="9"/>
      <c r="D7" s="79"/>
      <c r="E7" s="41" t="s">
        <v>16</v>
      </c>
      <c r="F7" s="40"/>
      <c r="G7" s="84" t="s">
        <v>0</v>
      </c>
      <c r="H7" s="85"/>
      <c r="I7" s="41" t="s">
        <v>5</v>
      </c>
      <c r="J7" s="40"/>
      <c r="K7" s="84" t="s">
        <v>3</v>
      </c>
      <c r="L7" s="85"/>
      <c r="M7" s="41" t="s">
        <v>14</v>
      </c>
      <c r="N7" s="40"/>
      <c r="O7" s="84" t="s">
        <v>20</v>
      </c>
      <c r="P7" s="85"/>
      <c r="Q7" s="88" t="s">
        <v>4</v>
      </c>
      <c r="R7" s="88"/>
      <c r="S7" s="89" t="s">
        <v>1</v>
      </c>
      <c r="T7" s="90"/>
      <c r="U7" s="41" t="s">
        <v>34</v>
      </c>
      <c r="V7" s="39"/>
      <c r="W7" s="91" t="s">
        <v>2</v>
      </c>
      <c r="X7" s="92"/>
      <c r="Y7" s="84" t="s">
        <v>21</v>
      </c>
      <c r="Z7" s="85"/>
      <c r="AA7" s="94" t="s">
        <v>6</v>
      </c>
      <c r="AB7" s="95" t="s">
        <v>7</v>
      </c>
    </row>
    <row r="8" spans="1:28" s="10" customFormat="1" ht="14.25" thickBot="1">
      <c r="A8" s="78"/>
      <c r="B8" s="80" t="s">
        <v>8</v>
      </c>
      <c r="C8" s="81" t="s">
        <v>9</v>
      </c>
      <c r="D8" s="80" t="s">
        <v>13</v>
      </c>
      <c r="E8" s="82" t="s">
        <v>10</v>
      </c>
      <c r="F8" s="83" t="s">
        <v>11</v>
      </c>
      <c r="G8" s="86" t="s">
        <v>10</v>
      </c>
      <c r="H8" s="87" t="s">
        <v>11</v>
      </c>
      <c r="I8" s="82" t="s">
        <v>10</v>
      </c>
      <c r="J8" s="83" t="s">
        <v>11</v>
      </c>
      <c r="K8" s="86" t="s">
        <v>10</v>
      </c>
      <c r="L8" s="87" t="s">
        <v>11</v>
      </c>
      <c r="M8" s="82" t="s">
        <v>10</v>
      </c>
      <c r="N8" s="83" t="s">
        <v>11</v>
      </c>
      <c r="O8" s="86" t="s">
        <v>10</v>
      </c>
      <c r="P8" s="87" t="s">
        <v>11</v>
      </c>
      <c r="Q8" s="82" t="s">
        <v>10</v>
      </c>
      <c r="R8" s="83" t="s">
        <v>11</v>
      </c>
      <c r="S8" s="86" t="s">
        <v>10</v>
      </c>
      <c r="T8" s="87" t="s">
        <v>11</v>
      </c>
      <c r="U8" s="82" t="s">
        <v>10</v>
      </c>
      <c r="V8" s="54" t="s">
        <v>11</v>
      </c>
      <c r="W8" s="53" t="s">
        <v>10</v>
      </c>
      <c r="X8" s="93" t="s">
        <v>11</v>
      </c>
      <c r="Y8" s="86" t="s">
        <v>10</v>
      </c>
      <c r="Z8" s="87" t="s">
        <v>11</v>
      </c>
      <c r="AA8" s="86" t="s">
        <v>12</v>
      </c>
      <c r="AB8" s="87" t="s">
        <v>12</v>
      </c>
    </row>
    <row r="9" spans="1:28" s="10" customFormat="1" ht="15" customHeight="1">
      <c r="A9" s="34">
        <v>1</v>
      </c>
      <c r="B9" s="61" t="s">
        <v>46</v>
      </c>
      <c r="C9" s="62" t="s">
        <v>48</v>
      </c>
      <c r="D9" s="62" t="s">
        <v>47</v>
      </c>
      <c r="E9" s="63"/>
      <c r="F9" s="64"/>
      <c r="G9" s="65">
        <v>0.0015168981481481483</v>
      </c>
      <c r="H9" s="66">
        <v>22</v>
      </c>
      <c r="I9" s="63">
        <v>0.001575925925925926</v>
      </c>
      <c r="J9" s="64">
        <v>18</v>
      </c>
      <c r="K9" s="67">
        <v>0.0013277777777777778</v>
      </c>
      <c r="L9" s="68">
        <v>22</v>
      </c>
      <c r="M9" s="69">
        <v>0.0014456018518518518</v>
      </c>
      <c r="N9" s="70">
        <v>18</v>
      </c>
      <c r="O9" s="67">
        <v>0.0013621527777777779</v>
      </c>
      <c r="P9" s="68">
        <v>25</v>
      </c>
      <c r="Q9" s="69"/>
      <c r="R9" s="70"/>
      <c r="S9" s="71">
        <v>0.0015487268518518521</v>
      </c>
      <c r="T9" s="72">
        <v>22</v>
      </c>
      <c r="U9" s="67">
        <v>0.001170138888888889</v>
      </c>
      <c r="V9" s="68">
        <v>25</v>
      </c>
      <c r="W9" s="73">
        <v>0.001408449074074074</v>
      </c>
      <c r="X9" s="74">
        <v>25</v>
      </c>
      <c r="Y9" s="71">
        <v>0.0011908564814814815</v>
      </c>
      <c r="Z9" s="75">
        <v>17</v>
      </c>
      <c r="AA9" s="67">
        <f>SUM(E9,G9,I9,K9,M9,O9,Q9,S9,U9,W9)</f>
        <v>0.011355671296296296</v>
      </c>
      <c r="AB9" s="76">
        <f>SUM(F9,H9,J9,L9,N9,P9,R9,T9,V9,Z9,X9)</f>
        <v>194</v>
      </c>
    </row>
    <row r="10" spans="1:28" s="10" customFormat="1" ht="15" customHeight="1">
      <c r="A10" s="42">
        <v>2</v>
      </c>
      <c r="B10" s="43" t="s">
        <v>22</v>
      </c>
      <c r="C10" s="44" t="s">
        <v>23</v>
      </c>
      <c r="D10" s="44" t="s">
        <v>17</v>
      </c>
      <c r="E10" s="55">
        <v>0.0016990740740740742</v>
      </c>
      <c r="F10" s="56">
        <v>22</v>
      </c>
      <c r="G10" s="47">
        <v>0.0016232638888888887</v>
      </c>
      <c r="H10" s="48">
        <v>20</v>
      </c>
      <c r="I10" s="45">
        <v>0.001465625</v>
      </c>
      <c r="J10" s="46">
        <v>20</v>
      </c>
      <c r="K10" s="50"/>
      <c r="L10" s="52"/>
      <c r="M10" s="51">
        <v>0.001415509259259259</v>
      </c>
      <c r="N10" s="57">
        <v>25</v>
      </c>
      <c r="O10" s="50">
        <v>0.0015371527777777777</v>
      </c>
      <c r="P10" s="52">
        <v>16</v>
      </c>
      <c r="Q10" s="51">
        <v>0.0014872685185185186</v>
      </c>
      <c r="R10" s="57">
        <v>22</v>
      </c>
      <c r="S10" s="50">
        <v>0.0016164351851851852</v>
      </c>
      <c r="T10" s="52">
        <v>25</v>
      </c>
      <c r="U10" s="50">
        <v>0.0012638888888888888</v>
      </c>
      <c r="V10" s="52">
        <v>16</v>
      </c>
      <c r="W10" s="49">
        <v>0.0014723379629629628</v>
      </c>
      <c r="X10" s="58">
        <v>15</v>
      </c>
      <c r="Y10" s="50">
        <v>0.001334490740740741</v>
      </c>
      <c r="Z10" s="52">
        <v>15</v>
      </c>
      <c r="AA10" s="59">
        <f>SUM(E10,G10,I10,M10,O10,Q10,S10,U10)</f>
        <v>0.012108217592592592</v>
      </c>
      <c r="AB10" s="60">
        <f>SUM(F10,H10,J10,N10,P10,R10,T10,V10,Z10)</f>
        <v>181</v>
      </c>
    </row>
    <row r="11" spans="1:28" s="10" customFormat="1" ht="15" customHeight="1">
      <c r="A11" s="35">
        <v>3</v>
      </c>
      <c r="B11" s="12" t="s">
        <v>28</v>
      </c>
      <c r="C11" s="11" t="s">
        <v>19</v>
      </c>
      <c r="D11" s="11" t="s">
        <v>14</v>
      </c>
      <c r="E11" s="26">
        <v>0.0014469907407407409</v>
      </c>
      <c r="F11" s="27">
        <v>25</v>
      </c>
      <c r="G11" s="20"/>
      <c r="H11" s="21"/>
      <c r="I11" s="13">
        <v>0.0015645833333333334</v>
      </c>
      <c r="J11" s="14">
        <v>17</v>
      </c>
      <c r="K11" s="28">
        <v>0.0012991898148148149</v>
      </c>
      <c r="L11" s="29">
        <v>25</v>
      </c>
      <c r="M11" s="17">
        <v>0.001386574074074074</v>
      </c>
      <c r="N11" s="18">
        <v>16</v>
      </c>
      <c r="O11" s="15">
        <v>0.0014362268518518517</v>
      </c>
      <c r="P11" s="16">
        <v>20</v>
      </c>
      <c r="Q11" s="17"/>
      <c r="R11" s="18"/>
      <c r="S11" s="15">
        <v>0.0015935185185185184</v>
      </c>
      <c r="T11" s="16">
        <v>17</v>
      </c>
      <c r="U11" s="28">
        <v>0.0011637731481481482</v>
      </c>
      <c r="V11" s="29">
        <v>18</v>
      </c>
      <c r="W11" s="17">
        <v>0.0013454861111111113</v>
      </c>
      <c r="X11" s="19">
        <v>20</v>
      </c>
      <c r="Y11" s="15">
        <v>0.0012790509259259259</v>
      </c>
      <c r="Z11" s="16">
        <v>22</v>
      </c>
      <c r="AA11" s="28">
        <f>SUM(E11,G11,I11,K11,M11,O11,Q11,S11,U11,W11,Y11)</f>
        <v>0.01251539351851852</v>
      </c>
      <c r="AB11" s="32">
        <f>SUM(F11,J11,L11,N11,P11,T11,V11,X11,Z11)</f>
        <v>180</v>
      </c>
    </row>
    <row r="12" spans="1:28" s="10" customFormat="1" ht="15" customHeight="1">
      <c r="A12" s="35">
        <v>4</v>
      </c>
      <c r="B12" s="12" t="s">
        <v>26</v>
      </c>
      <c r="C12" s="11" t="s">
        <v>27</v>
      </c>
      <c r="D12" s="11" t="s">
        <v>18</v>
      </c>
      <c r="E12" s="13">
        <v>0.0016037037037037038</v>
      </c>
      <c r="F12" s="14">
        <v>17</v>
      </c>
      <c r="G12" s="20">
        <v>0.001524884259259259</v>
      </c>
      <c r="H12" s="21">
        <v>17</v>
      </c>
      <c r="I12" s="13" t="s">
        <v>65</v>
      </c>
      <c r="J12" s="14" t="s">
        <v>66</v>
      </c>
      <c r="K12" s="28">
        <v>0.001592824074074074</v>
      </c>
      <c r="L12" s="29">
        <v>17</v>
      </c>
      <c r="M12" s="30">
        <v>0.0016550925925925926</v>
      </c>
      <c r="N12" s="31">
        <v>22</v>
      </c>
      <c r="O12" s="15" t="s">
        <v>71</v>
      </c>
      <c r="P12" s="16" t="s">
        <v>72</v>
      </c>
      <c r="Q12" s="17">
        <v>0.001444560185185185</v>
      </c>
      <c r="R12" s="18">
        <v>15</v>
      </c>
      <c r="S12" s="15">
        <v>0.0014840277777777777</v>
      </c>
      <c r="T12" s="16">
        <v>20</v>
      </c>
      <c r="U12" s="15">
        <v>0.0013449074074074075</v>
      </c>
      <c r="V12" s="16">
        <v>15</v>
      </c>
      <c r="W12" s="30">
        <v>0.0013936342592592592</v>
      </c>
      <c r="X12" s="33">
        <v>22</v>
      </c>
      <c r="Y12" s="15">
        <v>0.0011266203703703705</v>
      </c>
      <c r="Z12" s="16">
        <v>20</v>
      </c>
      <c r="AA12" s="28">
        <f>SUM(E12,G12,K12,M12,Q12,S12,Y12,W12)</f>
        <v>0.011825347222222223</v>
      </c>
      <c r="AB12" s="32">
        <f>SUM(F12,H12,L12,N12,R12,T12,V12,X12,Z12)</f>
        <v>165</v>
      </c>
    </row>
    <row r="13" spans="1:28" ht="15" customHeight="1">
      <c r="A13" s="35">
        <v>5</v>
      </c>
      <c r="B13" s="22" t="s">
        <v>24</v>
      </c>
      <c r="C13" s="23" t="s">
        <v>25</v>
      </c>
      <c r="D13" s="23" t="s">
        <v>14</v>
      </c>
      <c r="E13" s="26">
        <v>0.0017118055555555556</v>
      </c>
      <c r="F13" s="27">
        <v>18</v>
      </c>
      <c r="G13" s="20">
        <v>0.0017737268518518519</v>
      </c>
      <c r="H13" s="21">
        <v>14</v>
      </c>
      <c r="I13" s="13">
        <v>0.0017944444444444446</v>
      </c>
      <c r="J13" s="14">
        <v>14</v>
      </c>
      <c r="K13" s="28">
        <v>0.001465625</v>
      </c>
      <c r="L13" s="29">
        <v>20</v>
      </c>
      <c r="M13" s="17">
        <v>0.001525462962962963</v>
      </c>
      <c r="N13" s="18">
        <v>17</v>
      </c>
      <c r="O13" s="15">
        <v>0.0013927083333333335</v>
      </c>
      <c r="P13" s="16">
        <v>18</v>
      </c>
      <c r="Q13" s="30">
        <v>0.0015931712962962963</v>
      </c>
      <c r="R13" s="31">
        <v>20</v>
      </c>
      <c r="S13" s="15">
        <v>0.0016605324074074074</v>
      </c>
      <c r="T13" s="16">
        <v>16</v>
      </c>
      <c r="U13" s="15" t="s">
        <v>67</v>
      </c>
      <c r="V13" s="16" t="s">
        <v>68</v>
      </c>
      <c r="W13" s="17">
        <v>0.001564699074074074</v>
      </c>
      <c r="X13" s="19">
        <v>14</v>
      </c>
      <c r="Y13" s="15">
        <v>0.0013545138888888888</v>
      </c>
      <c r="Z13" s="16">
        <v>18</v>
      </c>
      <c r="AA13" s="28">
        <f>SUM(E13,G13,K13,M13,O13,Q13,S13,W13,Y13)</f>
        <v>0.014042245370370372</v>
      </c>
      <c r="AB13" s="32">
        <f>SUM(F13,L13,J13,N13,P13,R13,T13,X13,Z13)</f>
        <v>155</v>
      </c>
    </row>
    <row r="14" spans="1:28" s="10" customFormat="1" ht="15" customHeight="1">
      <c r="A14" s="35">
        <v>6</v>
      </c>
      <c r="B14" s="12" t="s">
        <v>33</v>
      </c>
      <c r="C14" s="11" t="s">
        <v>32</v>
      </c>
      <c r="D14" s="11" t="s">
        <v>15</v>
      </c>
      <c r="E14" s="13">
        <v>0.0017825231481481483</v>
      </c>
      <c r="F14" s="14">
        <v>12</v>
      </c>
      <c r="G14" s="15">
        <v>0.0015335648148148149</v>
      </c>
      <c r="H14" s="16">
        <v>25</v>
      </c>
      <c r="I14" s="13">
        <v>0.0014930555555555556</v>
      </c>
      <c r="J14" s="14">
        <v>16</v>
      </c>
      <c r="K14" s="15">
        <v>0.0015403935185185188</v>
      </c>
      <c r="L14" s="16">
        <v>12</v>
      </c>
      <c r="M14" s="17">
        <v>0.0015752314814814815</v>
      </c>
      <c r="N14" s="18">
        <v>14</v>
      </c>
      <c r="O14" s="15">
        <v>0.0017282407407407405</v>
      </c>
      <c r="P14" s="16">
        <v>17</v>
      </c>
      <c r="Q14" s="17"/>
      <c r="R14" s="18"/>
      <c r="S14" s="15">
        <v>0.001988078703703704</v>
      </c>
      <c r="T14" s="16">
        <v>15</v>
      </c>
      <c r="U14" s="15">
        <v>0.001544675925925926</v>
      </c>
      <c r="V14" s="16">
        <v>12</v>
      </c>
      <c r="W14" s="17">
        <v>0.0018778935185185185</v>
      </c>
      <c r="X14" s="19">
        <v>12</v>
      </c>
      <c r="Y14" s="15"/>
      <c r="Z14" s="16"/>
      <c r="AA14" s="15">
        <f aca="true" t="shared" si="0" ref="AA14:AA30">SUM(E14,G14,I14,K14,M14,O14,Q14,S14,U14,W14,Y14)</f>
        <v>0.015063657407407408</v>
      </c>
      <c r="AB14" s="25">
        <f aca="true" t="shared" si="1" ref="AB14:AB30">SUM(F14,H14,J14,L14,N14,P14,R14,T14,V14,X14,Z14)</f>
        <v>135</v>
      </c>
    </row>
    <row r="15" spans="1:28" s="10" customFormat="1" ht="15" customHeight="1">
      <c r="A15" s="35">
        <v>7</v>
      </c>
      <c r="B15" s="12" t="s">
        <v>41</v>
      </c>
      <c r="C15" s="11" t="s">
        <v>42</v>
      </c>
      <c r="D15" s="11" t="s">
        <v>18</v>
      </c>
      <c r="E15" s="13">
        <v>0.0016666666666666668</v>
      </c>
      <c r="F15" s="14">
        <v>16</v>
      </c>
      <c r="G15" s="15">
        <v>0.001786689814814815</v>
      </c>
      <c r="H15" s="16">
        <v>16</v>
      </c>
      <c r="I15" s="13">
        <v>0.0015229166666666666</v>
      </c>
      <c r="J15" s="14">
        <v>15</v>
      </c>
      <c r="K15" s="15">
        <v>0.0016232638888888887</v>
      </c>
      <c r="L15" s="16">
        <v>14</v>
      </c>
      <c r="M15" s="17"/>
      <c r="N15" s="18"/>
      <c r="O15" s="15"/>
      <c r="P15" s="16"/>
      <c r="Q15" s="30">
        <v>0.0016565972222222223</v>
      </c>
      <c r="R15" s="31">
        <v>17</v>
      </c>
      <c r="S15" s="15"/>
      <c r="T15" s="16"/>
      <c r="U15" s="15"/>
      <c r="V15" s="16"/>
      <c r="W15" s="17">
        <v>0.0014822916666666667</v>
      </c>
      <c r="X15" s="19">
        <v>13</v>
      </c>
      <c r="Y15" s="15">
        <v>0.0013173611111111112</v>
      </c>
      <c r="Z15" s="16">
        <v>16</v>
      </c>
      <c r="AA15" s="15">
        <f>SUM(E15,G15,I15,K15,M15,O15,Q15,S15,U15,W15,Y15)</f>
        <v>0.011055787037037036</v>
      </c>
      <c r="AB15" s="25">
        <f>SUM(F15,H15,J15,L15,N15,P15,R15,T15,V15,X15,Z15)</f>
        <v>107</v>
      </c>
    </row>
    <row r="16" spans="1:28" s="10" customFormat="1" ht="15" customHeight="1">
      <c r="A16" s="35">
        <v>8</v>
      </c>
      <c r="B16" s="12" t="s">
        <v>55</v>
      </c>
      <c r="C16" s="11" t="s">
        <v>56</v>
      </c>
      <c r="D16" s="11" t="s">
        <v>17</v>
      </c>
      <c r="E16" s="13"/>
      <c r="F16" s="14"/>
      <c r="G16" s="20"/>
      <c r="H16" s="21"/>
      <c r="I16" s="13"/>
      <c r="J16" s="14"/>
      <c r="K16" s="15"/>
      <c r="L16" s="16"/>
      <c r="M16" s="17">
        <v>0.0014317129629629628</v>
      </c>
      <c r="N16" s="18">
        <v>15</v>
      </c>
      <c r="O16" s="28">
        <v>0.0013519675925925928</v>
      </c>
      <c r="P16" s="29">
        <v>22</v>
      </c>
      <c r="Q16" s="30">
        <v>0.0013907407407407408</v>
      </c>
      <c r="R16" s="31">
        <v>18</v>
      </c>
      <c r="S16" s="15">
        <v>0.001590277777777778</v>
      </c>
      <c r="T16" s="16">
        <v>18</v>
      </c>
      <c r="U16" s="15">
        <v>0.0012436342592592594</v>
      </c>
      <c r="V16" s="16">
        <v>14</v>
      </c>
      <c r="W16" s="17">
        <v>0.0014615740740740741</v>
      </c>
      <c r="X16" s="19">
        <v>16</v>
      </c>
      <c r="Y16" s="15"/>
      <c r="Z16" s="16"/>
      <c r="AA16" s="15">
        <f t="shared" si="0"/>
        <v>0.008469907407407409</v>
      </c>
      <c r="AB16" s="25">
        <f t="shared" si="1"/>
        <v>103</v>
      </c>
    </row>
    <row r="17" spans="1:28" s="10" customFormat="1" ht="15" customHeight="1">
      <c r="A17" s="35">
        <v>9</v>
      </c>
      <c r="B17" s="22" t="s">
        <v>39</v>
      </c>
      <c r="C17" s="23" t="s">
        <v>40</v>
      </c>
      <c r="D17" s="23" t="s">
        <v>2</v>
      </c>
      <c r="E17" s="26">
        <v>0.0014791666666666666</v>
      </c>
      <c r="F17" s="27">
        <v>20</v>
      </c>
      <c r="G17" s="20"/>
      <c r="H17" s="21"/>
      <c r="I17" s="26">
        <v>0.0013484953703703703</v>
      </c>
      <c r="J17" s="27">
        <v>25</v>
      </c>
      <c r="K17" s="15">
        <v>0.0013148148148148147</v>
      </c>
      <c r="L17" s="16">
        <v>16</v>
      </c>
      <c r="M17" s="17"/>
      <c r="N17" s="18"/>
      <c r="O17" s="15"/>
      <c r="P17" s="16"/>
      <c r="Q17" s="17"/>
      <c r="R17" s="18"/>
      <c r="S17" s="15"/>
      <c r="T17" s="16"/>
      <c r="U17" s="15"/>
      <c r="V17" s="16"/>
      <c r="W17" s="17">
        <v>0.0014145833333333334</v>
      </c>
      <c r="X17" s="19">
        <v>18</v>
      </c>
      <c r="Y17" s="15"/>
      <c r="Z17" s="16"/>
      <c r="AA17" s="15">
        <f t="shared" si="0"/>
        <v>0.005557060185185186</v>
      </c>
      <c r="AB17" s="25">
        <f t="shared" si="1"/>
        <v>79</v>
      </c>
    </row>
    <row r="18" spans="1:28" s="10" customFormat="1" ht="15" customHeight="1">
      <c r="A18" s="35">
        <v>10</v>
      </c>
      <c r="B18" s="12" t="s">
        <v>43</v>
      </c>
      <c r="C18" s="11" t="s">
        <v>44</v>
      </c>
      <c r="D18" s="11" t="s">
        <v>2</v>
      </c>
      <c r="E18" s="13">
        <v>0.001519675925925926</v>
      </c>
      <c r="F18" s="14">
        <v>14</v>
      </c>
      <c r="G18" s="20"/>
      <c r="H18" s="21"/>
      <c r="I18" s="13">
        <v>0.001545486111111111</v>
      </c>
      <c r="J18" s="14">
        <v>22</v>
      </c>
      <c r="K18" s="28">
        <v>0.0013354166666666668</v>
      </c>
      <c r="L18" s="29">
        <v>18</v>
      </c>
      <c r="M18" s="17">
        <v>0.001326388888888889</v>
      </c>
      <c r="N18" s="18">
        <v>20</v>
      </c>
      <c r="O18" s="15"/>
      <c r="P18" s="16"/>
      <c r="Q18" s="17"/>
      <c r="R18" s="18"/>
      <c r="S18" s="15"/>
      <c r="T18" s="16"/>
      <c r="U18" s="15"/>
      <c r="V18" s="16"/>
      <c r="W18" s="17"/>
      <c r="X18" s="19"/>
      <c r="Y18" s="15"/>
      <c r="Z18" s="16"/>
      <c r="AA18" s="15">
        <f t="shared" si="0"/>
        <v>0.005726967592592593</v>
      </c>
      <c r="AB18" s="25">
        <f t="shared" si="1"/>
        <v>74</v>
      </c>
    </row>
    <row r="19" spans="1:28" s="10" customFormat="1" ht="15" customHeight="1">
      <c r="A19" s="35">
        <v>11</v>
      </c>
      <c r="B19" s="22" t="s">
        <v>29</v>
      </c>
      <c r="C19" s="23" t="s">
        <v>30</v>
      </c>
      <c r="D19" s="23" t="s">
        <v>16</v>
      </c>
      <c r="E19" s="13">
        <v>0.0018168981481481482</v>
      </c>
      <c r="F19" s="14">
        <v>15</v>
      </c>
      <c r="G19" s="15">
        <v>0.0018869212962962963</v>
      </c>
      <c r="H19" s="16">
        <v>13</v>
      </c>
      <c r="I19" s="13"/>
      <c r="J19" s="14"/>
      <c r="K19" s="15">
        <v>0.0017118055555555556</v>
      </c>
      <c r="L19" s="16">
        <v>15</v>
      </c>
      <c r="M19" s="17">
        <v>0.001638425925925926</v>
      </c>
      <c r="N19" s="18">
        <v>13</v>
      </c>
      <c r="O19" s="15"/>
      <c r="P19" s="16"/>
      <c r="Q19" s="17"/>
      <c r="R19" s="18"/>
      <c r="S19" s="15"/>
      <c r="T19" s="16"/>
      <c r="U19" s="15"/>
      <c r="V19" s="16"/>
      <c r="W19" s="17"/>
      <c r="X19" s="19"/>
      <c r="Y19" s="15"/>
      <c r="Z19" s="16"/>
      <c r="AA19" s="15">
        <f t="shared" si="0"/>
        <v>0.007054050925925926</v>
      </c>
      <c r="AB19" s="25">
        <f t="shared" si="1"/>
        <v>56</v>
      </c>
    </row>
    <row r="20" spans="1:28" s="10" customFormat="1" ht="15" customHeight="1">
      <c r="A20" s="35">
        <v>12</v>
      </c>
      <c r="B20" s="12" t="s">
        <v>36</v>
      </c>
      <c r="C20" s="11" t="s">
        <v>35</v>
      </c>
      <c r="D20" s="11" t="s">
        <v>34</v>
      </c>
      <c r="E20" s="13">
        <v>0.002012962962962963</v>
      </c>
      <c r="F20" s="21">
        <v>13</v>
      </c>
      <c r="G20" s="13">
        <v>0.0019936342592592597</v>
      </c>
      <c r="H20" s="21">
        <v>15</v>
      </c>
      <c r="I20" s="13"/>
      <c r="J20" s="14"/>
      <c r="K20" s="15"/>
      <c r="L20" s="16"/>
      <c r="M20" s="17"/>
      <c r="N20" s="18"/>
      <c r="O20" s="15">
        <v>0.002026736111111111</v>
      </c>
      <c r="P20" s="16">
        <v>15</v>
      </c>
      <c r="Q20" s="17"/>
      <c r="R20" s="18"/>
      <c r="S20" s="15"/>
      <c r="T20" s="16"/>
      <c r="U20" s="15">
        <v>0.0012702546296296296</v>
      </c>
      <c r="V20" s="16">
        <v>13</v>
      </c>
      <c r="W20" s="17"/>
      <c r="X20" s="19"/>
      <c r="Y20" s="15"/>
      <c r="Z20" s="16"/>
      <c r="AA20" s="15">
        <f t="shared" si="0"/>
        <v>0.007303587962962963</v>
      </c>
      <c r="AB20" s="25">
        <f t="shared" si="1"/>
        <v>56</v>
      </c>
    </row>
    <row r="21" spans="1:28" s="10" customFormat="1" ht="15" customHeight="1">
      <c r="A21" s="35">
        <v>13</v>
      </c>
      <c r="B21" s="12" t="s">
        <v>53</v>
      </c>
      <c r="C21" s="11" t="s">
        <v>54</v>
      </c>
      <c r="D21" s="11" t="s">
        <v>15</v>
      </c>
      <c r="E21" s="13"/>
      <c r="F21" s="14"/>
      <c r="G21" s="20"/>
      <c r="H21" s="21"/>
      <c r="I21" s="13"/>
      <c r="J21" s="14"/>
      <c r="K21" s="15">
        <v>0.0015650462962962964</v>
      </c>
      <c r="L21" s="16">
        <v>13</v>
      </c>
      <c r="M21" s="17"/>
      <c r="N21" s="18"/>
      <c r="O21" s="15"/>
      <c r="P21" s="16"/>
      <c r="Q21" s="17"/>
      <c r="R21" s="18"/>
      <c r="S21" s="15"/>
      <c r="T21" s="16"/>
      <c r="U21" s="15"/>
      <c r="V21" s="16"/>
      <c r="W21" s="17">
        <v>0.001444560185185185</v>
      </c>
      <c r="X21" s="19">
        <v>17</v>
      </c>
      <c r="Y21" s="15">
        <v>0.0019358796296296294</v>
      </c>
      <c r="Z21" s="16">
        <v>13</v>
      </c>
      <c r="AA21" s="15">
        <f>SUM(E21,G21,I21,K21,M21,O21,Q21,S21,U21,W21,Y21)</f>
        <v>0.004945486111111111</v>
      </c>
      <c r="AB21" s="25">
        <f>SUM(F21,H21,J21,L21,N21,P21,R21,T21,V21,X21,Z21)</f>
        <v>43</v>
      </c>
    </row>
    <row r="22" spans="1:28" s="10" customFormat="1" ht="15" customHeight="1">
      <c r="A22" s="35">
        <v>14</v>
      </c>
      <c r="B22" s="12" t="s">
        <v>57</v>
      </c>
      <c r="C22" s="11" t="s">
        <v>58</v>
      </c>
      <c r="D22" s="11" t="s">
        <v>4</v>
      </c>
      <c r="E22" s="13"/>
      <c r="F22" s="14"/>
      <c r="G22" s="20"/>
      <c r="H22" s="21"/>
      <c r="I22" s="13"/>
      <c r="J22" s="14"/>
      <c r="K22" s="15"/>
      <c r="L22" s="16"/>
      <c r="M22" s="17"/>
      <c r="N22" s="18"/>
      <c r="O22" s="15"/>
      <c r="P22" s="16"/>
      <c r="Q22" s="30">
        <v>0.0015172453703703702</v>
      </c>
      <c r="R22" s="31">
        <v>25</v>
      </c>
      <c r="S22" s="15"/>
      <c r="T22" s="16"/>
      <c r="U22" s="15">
        <v>0.0011782407407407408</v>
      </c>
      <c r="V22" s="16">
        <v>17</v>
      </c>
      <c r="W22" s="17"/>
      <c r="X22" s="19"/>
      <c r="Y22" s="15"/>
      <c r="Z22" s="16"/>
      <c r="AA22" s="15">
        <f t="shared" si="0"/>
        <v>0.002695486111111111</v>
      </c>
      <c r="AB22" s="25">
        <f t="shared" si="1"/>
        <v>42</v>
      </c>
    </row>
    <row r="23" spans="1:28" s="10" customFormat="1" ht="15" customHeight="1">
      <c r="A23" s="35">
        <v>15</v>
      </c>
      <c r="B23" s="12" t="s">
        <v>49</v>
      </c>
      <c r="C23" s="11" t="s">
        <v>50</v>
      </c>
      <c r="D23" s="11" t="s">
        <v>1</v>
      </c>
      <c r="E23" s="13"/>
      <c r="F23" s="14"/>
      <c r="G23" s="15">
        <v>0.0015866898148148149</v>
      </c>
      <c r="H23" s="16">
        <v>18</v>
      </c>
      <c r="I23" s="13">
        <v>0.0015556712962962963</v>
      </c>
      <c r="J23" s="14">
        <v>12</v>
      </c>
      <c r="K23" s="15">
        <v>0.0018530092592592593</v>
      </c>
      <c r="L23" s="16">
        <v>11</v>
      </c>
      <c r="M23" s="17"/>
      <c r="N23" s="18"/>
      <c r="O23" s="15"/>
      <c r="P23" s="16"/>
      <c r="Q23" s="17"/>
      <c r="R23" s="18"/>
      <c r="S23" s="15"/>
      <c r="T23" s="16"/>
      <c r="U23" s="15"/>
      <c r="V23" s="16"/>
      <c r="W23" s="17"/>
      <c r="X23" s="19"/>
      <c r="Y23" s="15"/>
      <c r="Z23" s="16"/>
      <c r="AA23" s="15">
        <f t="shared" si="0"/>
        <v>0.0049953703703703705</v>
      </c>
      <c r="AB23" s="25">
        <f t="shared" si="1"/>
        <v>41</v>
      </c>
    </row>
    <row r="24" spans="1:28" s="10" customFormat="1" ht="15" customHeight="1">
      <c r="A24" s="35">
        <v>16</v>
      </c>
      <c r="B24" s="22" t="s">
        <v>69</v>
      </c>
      <c r="C24" s="23" t="s">
        <v>70</v>
      </c>
      <c r="D24" s="23" t="s">
        <v>2</v>
      </c>
      <c r="E24" s="13"/>
      <c r="F24" s="14"/>
      <c r="G24" s="20"/>
      <c r="H24" s="21"/>
      <c r="I24" s="13"/>
      <c r="J24" s="14"/>
      <c r="K24" s="15"/>
      <c r="L24" s="16"/>
      <c r="M24" s="17"/>
      <c r="N24" s="18"/>
      <c r="O24" s="15"/>
      <c r="P24" s="16"/>
      <c r="Q24" s="17"/>
      <c r="R24" s="18"/>
      <c r="S24" s="15"/>
      <c r="T24" s="16"/>
      <c r="U24" s="15"/>
      <c r="V24" s="16"/>
      <c r="W24" s="17"/>
      <c r="X24" s="19"/>
      <c r="Y24" s="28">
        <v>0.0010222222222222223</v>
      </c>
      <c r="Z24" s="29">
        <v>25</v>
      </c>
      <c r="AA24" s="15">
        <f>SUM(E24,G24,I24,K24,M24,O24,Q24,S24,U24,W24,Y24)</f>
        <v>0.0010222222222222223</v>
      </c>
      <c r="AB24" s="25">
        <f>SUM(F24,H24,J24,L24,N24,P24,R24,T24,V24,X24,Z24)</f>
        <v>25</v>
      </c>
    </row>
    <row r="25" spans="1:28" s="10" customFormat="1" ht="15" customHeight="1">
      <c r="A25" s="35">
        <v>17</v>
      </c>
      <c r="B25" s="22" t="s">
        <v>61</v>
      </c>
      <c r="C25" s="23" t="s">
        <v>62</v>
      </c>
      <c r="D25" s="23" t="s">
        <v>4</v>
      </c>
      <c r="E25" s="13"/>
      <c r="F25" s="14"/>
      <c r="G25" s="20"/>
      <c r="H25" s="21"/>
      <c r="I25" s="13"/>
      <c r="J25" s="14"/>
      <c r="K25" s="15"/>
      <c r="L25" s="16"/>
      <c r="M25" s="17"/>
      <c r="N25" s="18"/>
      <c r="O25" s="15"/>
      <c r="P25" s="16"/>
      <c r="Q25" s="17"/>
      <c r="R25" s="18"/>
      <c r="S25" s="15"/>
      <c r="T25" s="16"/>
      <c r="U25" s="28">
        <v>0.0011313657407407407</v>
      </c>
      <c r="V25" s="29">
        <v>22</v>
      </c>
      <c r="W25" s="17"/>
      <c r="X25" s="19"/>
      <c r="Y25" s="15"/>
      <c r="Z25" s="16"/>
      <c r="AA25" s="15">
        <f t="shared" si="0"/>
        <v>0.0011313657407407407</v>
      </c>
      <c r="AB25" s="25">
        <f t="shared" si="1"/>
        <v>22</v>
      </c>
    </row>
    <row r="26" spans="1:28" s="10" customFormat="1" ht="15" customHeight="1">
      <c r="A26" s="35">
        <v>18</v>
      </c>
      <c r="B26" s="12" t="s">
        <v>63</v>
      </c>
      <c r="C26" s="11" t="s">
        <v>64</v>
      </c>
      <c r="D26" s="11" t="s">
        <v>34</v>
      </c>
      <c r="E26" s="13"/>
      <c r="F26" s="14"/>
      <c r="G26" s="15"/>
      <c r="H26" s="16"/>
      <c r="I26" s="13"/>
      <c r="J26" s="14"/>
      <c r="K26" s="15"/>
      <c r="L26" s="16"/>
      <c r="M26" s="17"/>
      <c r="N26" s="18"/>
      <c r="O26" s="15"/>
      <c r="P26" s="16"/>
      <c r="Q26" s="17"/>
      <c r="R26" s="18"/>
      <c r="S26" s="15"/>
      <c r="T26" s="16"/>
      <c r="U26" s="28">
        <v>0.0011319444444444443</v>
      </c>
      <c r="V26" s="29">
        <v>20</v>
      </c>
      <c r="W26" s="17"/>
      <c r="X26" s="19"/>
      <c r="Y26" s="15"/>
      <c r="Z26" s="16"/>
      <c r="AA26" s="15">
        <f t="shared" si="0"/>
        <v>0.0011319444444444443</v>
      </c>
      <c r="AB26" s="25">
        <f t="shared" si="1"/>
        <v>20</v>
      </c>
    </row>
    <row r="27" spans="1:28" s="10" customFormat="1" ht="15" customHeight="1">
      <c r="A27" s="35">
        <v>19</v>
      </c>
      <c r="B27" s="12" t="s">
        <v>59</v>
      </c>
      <c r="C27" s="11" t="s">
        <v>60</v>
      </c>
      <c r="D27" s="11" t="s">
        <v>4</v>
      </c>
      <c r="E27" s="13"/>
      <c r="F27" s="14"/>
      <c r="G27" s="15"/>
      <c r="H27" s="16"/>
      <c r="I27" s="13"/>
      <c r="J27" s="14"/>
      <c r="K27" s="15"/>
      <c r="L27" s="16"/>
      <c r="M27" s="17"/>
      <c r="N27" s="18"/>
      <c r="O27" s="15"/>
      <c r="P27" s="16"/>
      <c r="Q27" s="17">
        <v>0.001844675925925926</v>
      </c>
      <c r="R27" s="18">
        <v>16</v>
      </c>
      <c r="S27" s="15"/>
      <c r="T27" s="16"/>
      <c r="U27" s="15"/>
      <c r="V27" s="16"/>
      <c r="W27" s="17"/>
      <c r="X27" s="19"/>
      <c r="Y27" s="15"/>
      <c r="Z27" s="16"/>
      <c r="AA27" s="15">
        <f t="shared" si="0"/>
        <v>0.001844675925925926</v>
      </c>
      <c r="AB27" s="25">
        <f t="shared" si="1"/>
        <v>16</v>
      </c>
    </row>
    <row r="28" spans="1:28" s="10" customFormat="1" ht="15" customHeight="1">
      <c r="A28" s="35">
        <v>20</v>
      </c>
      <c r="B28" s="12" t="s">
        <v>73</v>
      </c>
      <c r="C28" s="11" t="s">
        <v>74</v>
      </c>
      <c r="D28" s="11" t="s">
        <v>15</v>
      </c>
      <c r="E28" s="13"/>
      <c r="F28" s="14"/>
      <c r="G28" s="20"/>
      <c r="H28" s="21"/>
      <c r="I28" s="13"/>
      <c r="J28" s="14"/>
      <c r="K28" s="15"/>
      <c r="L28" s="16"/>
      <c r="M28" s="17"/>
      <c r="N28" s="18"/>
      <c r="O28" s="15"/>
      <c r="P28" s="16"/>
      <c r="Q28" s="17"/>
      <c r="R28" s="18"/>
      <c r="S28" s="15"/>
      <c r="T28" s="16"/>
      <c r="U28" s="15"/>
      <c r="V28" s="16"/>
      <c r="W28" s="17"/>
      <c r="X28" s="19"/>
      <c r="Y28" s="15">
        <v>0.0015003472222222221</v>
      </c>
      <c r="Z28" s="16">
        <v>14</v>
      </c>
      <c r="AA28" s="15">
        <f>SUM(E28,G28,I28,K28,M28,O28,Q28,S28,U28,W28,Y28)</f>
        <v>0.0015003472222222221</v>
      </c>
      <c r="AB28" s="25">
        <f>SUM(F28,H28,J28,L28,N28,P28,R28,T28,V28,X28,Z28)</f>
        <v>14</v>
      </c>
    </row>
    <row r="29" spans="1:28" s="10" customFormat="1" ht="15" customHeight="1">
      <c r="A29" s="35">
        <v>21</v>
      </c>
      <c r="B29" s="22" t="s">
        <v>51</v>
      </c>
      <c r="C29" s="23" t="s">
        <v>52</v>
      </c>
      <c r="D29" s="23" t="s">
        <v>2</v>
      </c>
      <c r="E29" s="13"/>
      <c r="F29" s="14"/>
      <c r="G29" s="20">
        <v>0.0019046296296296296</v>
      </c>
      <c r="H29" s="21">
        <v>12</v>
      </c>
      <c r="I29" s="13"/>
      <c r="J29" s="14"/>
      <c r="K29" s="15"/>
      <c r="L29" s="16"/>
      <c r="M29" s="17"/>
      <c r="N29" s="18"/>
      <c r="O29" s="15"/>
      <c r="P29" s="16"/>
      <c r="Q29" s="17"/>
      <c r="R29" s="18"/>
      <c r="S29" s="15"/>
      <c r="T29" s="16"/>
      <c r="U29" s="15"/>
      <c r="V29" s="16"/>
      <c r="W29" s="17"/>
      <c r="X29" s="19"/>
      <c r="Y29" s="15"/>
      <c r="Z29" s="16"/>
      <c r="AA29" s="15">
        <f t="shared" si="0"/>
        <v>0.0019046296296296296</v>
      </c>
      <c r="AB29" s="25">
        <f t="shared" si="1"/>
        <v>12</v>
      </c>
    </row>
    <row r="30" spans="1:28" s="10" customFormat="1" ht="15" customHeight="1" thickBot="1">
      <c r="A30" s="36">
        <v>22</v>
      </c>
      <c r="B30" s="12" t="s">
        <v>31</v>
      </c>
      <c r="C30" s="11" t="s">
        <v>38</v>
      </c>
      <c r="D30" s="11" t="s">
        <v>16</v>
      </c>
      <c r="E30" s="13">
        <v>0.0019386574074074072</v>
      </c>
      <c r="F30" s="14">
        <v>11</v>
      </c>
      <c r="G30" s="20"/>
      <c r="H30" s="21"/>
      <c r="I30" s="13"/>
      <c r="J30" s="14"/>
      <c r="K30" s="15"/>
      <c r="L30" s="16"/>
      <c r="M30" s="17"/>
      <c r="N30" s="18"/>
      <c r="O30" s="15"/>
      <c r="P30" s="16"/>
      <c r="Q30" s="17"/>
      <c r="R30" s="18"/>
      <c r="S30" s="15"/>
      <c r="T30" s="16"/>
      <c r="U30" s="15"/>
      <c r="V30" s="16"/>
      <c r="W30" s="17"/>
      <c r="X30" s="19"/>
      <c r="Y30" s="15"/>
      <c r="Z30" s="16"/>
      <c r="AA30" s="15">
        <f t="shared" si="0"/>
        <v>0.0019386574074074072</v>
      </c>
      <c r="AB30" s="25">
        <f t="shared" si="1"/>
        <v>11</v>
      </c>
    </row>
  </sheetData>
  <sheetProtection selectLockedCells="1" selectUnlockedCells="1"/>
  <mergeCells count="13">
    <mergeCell ref="Q7:R7"/>
    <mergeCell ref="S7:T7"/>
    <mergeCell ref="W7:X7"/>
    <mergeCell ref="A1:AB3"/>
    <mergeCell ref="A5:AB5"/>
    <mergeCell ref="E7:F7"/>
    <mergeCell ref="G7:H7"/>
    <mergeCell ref="I7:J7"/>
    <mergeCell ref="K7:L7"/>
    <mergeCell ref="U7:V7"/>
    <mergeCell ref="Y7:Z7"/>
    <mergeCell ref="M7:N7"/>
    <mergeCell ref="O7:P7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KZS</cp:lastModifiedBy>
  <dcterms:created xsi:type="dcterms:W3CDTF">2014-12-16T15:06:08Z</dcterms:created>
  <dcterms:modified xsi:type="dcterms:W3CDTF">2017-11-12T12:46:43Z</dcterms:modified>
  <cp:category/>
  <cp:version/>
  <cp:contentType/>
  <cp:contentStatus/>
</cp:coreProperties>
</file>