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O-II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<sst xmlns="http://schemas.openxmlformats.org/spreadsheetml/2006/main" count="155" uniqueCount="114">
  <si>
    <t>Barje</t>
  </si>
  <si>
    <t>Pluton</t>
  </si>
  <si>
    <t>Tabor Maribor</t>
  </si>
  <si>
    <t>Kamnik</t>
  </si>
  <si>
    <t>Šentjur</t>
  </si>
  <si>
    <t>Maribor</t>
  </si>
  <si>
    <t>Grosuplje</t>
  </si>
  <si>
    <t>Krim</t>
  </si>
  <si>
    <t>Finalna</t>
  </si>
  <si>
    <t>Čas</t>
  </si>
  <si>
    <t>Točke</t>
  </si>
  <si>
    <t>Vodnik</t>
  </si>
  <si>
    <t>Pes</t>
  </si>
  <si>
    <t>KD/ŠKD/Klub</t>
  </si>
  <si>
    <t>čas</t>
  </si>
  <si>
    <t>Točk</t>
  </si>
  <si>
    <t>Skupaj</t>
  </si>
  <si>
    <t>1</t>
  </si>
  <si>
    <t>Ljubljana</t>
  </si>
  <si>
    <t>2</t>
  </si>
  <si>
    <t>3</t>
  </si>
  <si>
    <t>4</t>
  </si>
  <si>
    <t>Nova Gorica</t>
  </si>
  <si>
    <t>5</t>
  </si>
  <si>
    <t>6</t>
  </si>
  <si>
    <t>7</t>
  </si>
  <si>
    <t>Polak Barbara</t>
  </si>
  <si>
    <t>Emona</t>
  </si>
  <si>
    <t>8</t>
  </si>
  <si>
    <t>9</t>
  </si>
  <si>
    <t>Duplica</t>
  </si>
  <si>
    <t>10</t>
  </si>
  <si>
    <t>11</t>
  </si>
  <si>
    <t>12</t>
  </si>
  <si>
    <t>13</t>
  </si>
  <si>
    <t>Zavec Tamara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</si>
  <si>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</si>
  <si>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</si>
  <si>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</si>
  <si>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</si>
  <si>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</si>
  <si>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</si>
  <si>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</si>
  <si>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</si>
  <si>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</si>
  <si>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</si>
  <si>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</si>
  <si>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</si>
  <si>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</si>
  <si>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</si>
  <si>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</si>
  <si>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</si>
  <si>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Jakopič Tratnik Mateja</t>
  </si>
  <si>
    <t>30</t>
  </si>
  <si>
    <t>RO-II</t>
  </si>
  <si>
    <t>Državno prvenstvo Slovenije v Rally Obediencu 2015</t>
  </si>
  <si>
    <t>Trbižan Neja</t>
  </si>
  <si>
    <t>Lars Lamar</t>
  </si>
  <si>
    <t>Alpine River Penny Lane</t>
  </si>
  <si>
    <t>Dermol Katja</t>
  </si>
  <si>
    <t>Malham Cove a Queen</t>
  </si>
  <si>
    <t>Prezelj Katarina</t>
  </si>
  <si>
    <t>Elaeth Ever Ready</t>
  </si>
  <si>
    <t>Rebol Igor</t>
  </si>
  <si>
    <t>Juna</t>
  </si>
  <si>
    <t>Cerar Maja</t>
  </si>
  <si>
    <t>Asta Anlina</t>
  </si>
  <si>
    <t>Vuksanovič Miloš</t>
  </si>
  <si>
    <t>Moli</t>
  </si>
  <si>
    <t>Ukmar Mateja</t>
  </si>
  <si>
    <t>Pina Taralinska</t>
  </si>
  <si>
    <t>Lendero Tomaž</t>
  </si>
  <si>
    <t>Dorro Aldeon</t>
  </si>
  <si>
    <t>Godler Urška</t>
  </si>
  <si>
    <t>Quby</t>
  </si>
  <si>
    <t>Babič Irena</t>
  </si>
  <si>
    <t>Tara</t>
  </si>
  <si>
    <t>Urnaut Špela</t>
  </si>
  <si>
    <t>Gaya Angels of Baranya</t>
  </si>
  <si>
    <t>Isabella Les Ours Ge</t>
  </si>
  <si>
    <t>Lužar Sanja</t>
  </si>
  <si>
    <t>Floyd Seta Del Oro</t>
  </si>
  <si>
    <t>Hafner Lela</t>
  </si>
  <si>
    <t>Jana Jusa Novo Mesto</t>
  </si>
  <si>
    <t>Velenje</t>
  </si>
  <si>
    <t>Pinky</t>
  </si>
  <si>
    <t>Heric Sabina</t>
  </si>
  <si>
    <t>Leona Lewis Schiwa's Imperium</t>
  </si>
  <si>
    <t>Pavlič Rajko</t>
  </si>
  <si>
    <t>Ai-Sha</t>
  </si>
  <si>
    <t>Celeia</t>
  </si>
  <si>
    <t>Kramar Urška</t>
  </si>
  <si>
    <t>Buci</t>
  </si>
  <si>
    <t>Slovenska Bistrica</t>
  </si>
  <si>
    <t>Skornšek Melani</t>
  </si>
  <si>
    <t>Neli</t>
  </si>
  <si>
    <t>Slana Gašpirc Mateja</t>
  </si>
  <si>
    <t>Alf Atlas</t>
  </si>
  <si>
    <t>Rudolf Maja</t>
  </si>
  <si>
    <t>Lun</t>
  </si>
  <si>
    <t>Majer Mateja</t>
  </si>
  <si>
    <t>Munja</t>
  </si>
  <si>
    <t>Rakovič Suzana</t>
  </si>
  <si>
    <t>Frozzen Lady Cave of Gold</t>
  </si>
  <si>
    <t>Horvat Barbara</t>
  </si>
  <si>
    <t>Praetorium Latobicorum's Daisy</t>
  </si>
  <si>
    <t>Drobižek</t>
  </si>
  <si>
    <t>Žugel Tomaž</t>
  </si>
  <si>
    <t>Gita Kuharjeva</t>
  </si>
  <si>
    <t>Dermastja Mateja</t>
  </si>
  <si>
    <t>Flyline absolute sparkle</t>
  </si>
  <si>
    <t>Šircelj Aleksander</t>
  </si>
  <si>
    <t>Sirius Superstar</t>
  </si>
  <si>
    <t xml:space="preserve">Flying Paws Silver Bullet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</si>
</sst>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CE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CE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164" fontId="12" fillId="0" borderId="26" xfId="0" applyNumberFormat="1" applyFont="1" applyBorder="1" applyAlignment="1">
      <alignment/>
    </xf>
    <xf numFmtId="0" fontId="13" fillId="0" borderId="27" xfId="0" applyFont="1" applyBorder="1" applyAlignment="1">
      <alignment/>
    </xf>
    <xf numFmtId="164" fontId="49" fillId="0" borderId="26" xfId="0" applyNumberFormat="1" applyFont="1" applyBorder="1" applyAlignment="1">
      <alignment/>
    </xf>
    <xf numFmtId="0" fontId="50" fillId="0" borderId="27" xfId="0" applyFont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1" fontId="14" fillId="0" borderId="27" xfId="0" applyNumberFormat="1" applyFont="1" applyFill="1" applyBorder="1" applyAlignment="1">
      <alignment vertic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164" fontId="49" fillId="0" borderId="30" xfId="0" applyNumberFormat="1" applyFont="1" applyBorder="1" applyAlignment="1">
      <alignment/>
    </xf>
    <xf numFmtId="0" fontId="50" fillId="0" borderId="31" xfId="0" applyFont="1" applyBorder="1" applyAlignment="1">
      <alignment/>
    </xf>
    <xf numFmtId="164" fontId="12" fillId="0" borderId="32" xfId="0" applyNumberFormat="1" applyFont="1" applyBorder="1" applyAlignment="1">
      <alignment/>
    </xf>
    <xf numFmtId="0" fontId="13" fillId="0" borderId="33" xfId="0" applyFont="1" applyBorder="1" applyAlignment="1">
      <alignment/>
    </xf>
    <xf numFmtId="164" fontId="12" fillId="0" borderId="30" xfId="0" applyNumberFormat="1" applyFont="1" applyBorder="1" applyAlignment="1">
      <alignment/>
    </xf>
    <xf numFmtId="0" fontId="13" fillId="0" borderId="31" xfId="0" applyFont="1" applyBorder="1" applyAlignment="1">
      <alignment/>
    </xf>
    <xf numFmtId="164" fontId="49" fillId="0" borderId="32" xfId="0" applyNumberFormat="1" applyFont="1" applyFill="1" applyBorder="1" applyAlignment="1">
      <alignment/>
    </xf>
    <xf numFmtId="0" fontId="50" fillId="0" borderId="33" xfId="0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13" fillId="0" borderId="31" xfId="0" applyFont="1" applyFill="1" applyBorder="1" applyAlignment="1">
      <alignment/>
    </xf>
    <xf numFmtId="164" fontId="12" fillId="0" borderId="32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1" fontId="14" fillId="0" borderId="31" xfId="0" applyNumberFormat="1" applyFont="1" applyFill="1" applyBorder="1" applyAlignment="1">
      <alignment vertical="center"/>
    </xf>
    <xf numFmtId="1" fontId="13" fillId="0" borderId="33" xfId="0" applyNumberFormat="1" applyFont="1" applyFill="1" applyBorder="1" applyAlignment="1">
      <alignment/>
    </xf>
    <xf numFmtId="49" fontId="7" fillId="0" borderId="29" xfId="0" applyNumberFormat="1" applyFont="1" applyBorder="1" applyAlignment="1">
      <alignment/>
    </xf>
    <xf numFmtId="49" fontId="7" fillId="0" borderId="28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12" fillId="0" borderId="14" xfId="0" applyNumberFormat="1" applyFont="1" applyBorder="1" applyAlignment="1">
      <alignment/>
    </xf>
    <xf numFmtId="0" fontId="13" fillId="0" borderId="15" xfId="0" applyFont="1" applyBorder="1" applyAlignment="1">
      <alignment/>
    </xf>
    <xf numFmtId="49" fontId="7" fillId="0" borderId="34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49" fillId="0" borderId="30" xfId="0" applyNumberFormat="1" applyFont="1" applyFill="1" applyBorder="1" applyAlignment="1">
      <alignment/>
    </xf>
    <xf numFmtId="0" fontId="50" fillId="0" borderId="31" xfId="0" applyFont="1" applyFill="1" applyBorder="1" applyAlignment="1">
      <alignment/>
    </xf>
    <xf numFmtId="164" fontId="49" fillId="0" borderId="26" xfId="0" applyNumberFormat="1" applyFont="1" applyFill="1" applyBorder="1" applyAlignment="1">
      <alignment/>
    </xf>
    <xf numFmtId="0" fontId="50" fillId="0" borderId="27" xfId="0" applyFont="1" applyFill="1" applyBorder="1" applyAlignment="1">
      <alignment/>
    </xf>
    <xf numFmtId="164" fontId="49" fillId="0" borderId="35" xfId="0" applyNumberFormat="1" applyFont="1" applyFill="1" applyBorder="1" applyAlignment="1">
      <alignment/>
    </xf>
    <xf numFmtId="1" fontId="50" fillId="0" borderId="36" xfId="0" applyNumberFormat="1" applyFont="1" applyFill="1" applyBorder="1" applyAlignment="1">
      <alignment/>
    </xf>
    <xf numFmtId="164" fontId="49" fillId="0" borderId="14" xfId="0" applyNumberFormat="1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90" zoomScaleNormal="90" zoomScalePageLayoutView="0" workbookViewId="0" topLeftCell="A1">
      <selection activeCell="C22" sqref="C22"/>
    </sheetView>
  </sheetViews>
  <sheetFormatPr defaultColWidth="9.140625" defaultRowHeight="15"/>
  <cols>
    <col min="1" max="1" width="2.8515625" style="1" customWidth="1"/>
    <col min="2" max="2" width="19.140625" style="52" customWidth="1"/>
    <col min="3" max="3" width="26.140625" style="52" customWidth="1"/>
    <col min="4" max="4" width="12.8515625" style="52" hidden="1" customWidth="1"/>
    <col min="5" max="5" width="8.00390625" style="52" customWidth="1"/>
    <col min="6" max="6" width="5.7109375" style="53" customWidth="1"/>
    <col min="7" max="7" width="7.8515625" style="52" customWidth="1"/>
    <col min="8" max="8" width="5.7109375" style="53" customWidth="1"/>
    <col min="9" max="9" width="8.00390625" style="52" customWidth="1"/>
    <col min="10" max="10" width="5.7109375" style="53" customWidth="1"/>
    <col min="11" max="11" width="7.8515625" style="52" customWidth="1"/>
    <col min="12" max="12" width="5.7109375" style="53" customWidth="1"/>
    <col min="13" max="13" width="7.8515625" style="53" customWidth="1"/>
    <col min="14" max="14" width="5.7109375" style="53" customWidth="1"/>
    <col min="15" max="15" width="7.8515625" style="53" customWidth="1"/>
    <col min="16" max="16" width="5.7109375" style="53" customWidth="1"/>
    <col min="17" max="17" width="8.8515625" style="52" customWidth="1"/>
    <col min="18" max="18" width="5.7109375" style="53" customWidth="1"/>
    <col min="19" max="19" width="7.8515625" style="52" customWidth="1"/>
    <col min="20" max="20" width="5.7109375" style="52" customWidth="1"/>
    <col min="21" max="21" width="7.7109375" style="53" customWidth="1"/>
    <col min="22" max="22" width="5.7109375" style="53" customWidth="1"/>
    <col min="23" max="23" width="7.8515625" style="54" customWidth="1"/>
    <col min="24" max="24" width="6.7109375" style="53" bestFit="1" customWidth="1"/>
    <col min="25" max="16384" width="9.140625" style="1" customWidth="1"/>
  </cols>
  <sheetData>
    <row r="1" spans="1:24" ht="12.75" customHeight="1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s="2" customFormat="1" ht="2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2:24" ht="15">
      <c r="B4" s="3"/>
      <c r="C4" s="3"/>
      <c r="D4" s="3"/>
      <c r="E4" s="3"/>
      <c r="F4" s="4"/>
      <c r="G4" s="3"/>
      <c r="H4" s="4"/>
      <c r="I4" s="3"/>
      <c r="J4" s="4"/>
      <c r="K4" s="3"/>
      <c r="L4" s="4"/>
      <c r="M4" s="4"/>
      <c r="N4" s="4"/>
      <c r="O4" s="4"/>
      <c r="P4" s="4"/>
      <c r="Q4" s="3"/>
      <c r="R4" s="4"/>
      <c r="S4" s="3"/>
      <c r="T4" s="3"/>
      <c r="U4" s="4"/>
      <c r="V4" s="4"/>
      <c r="W4" s="5"/>
      <c r="X4" s="6"/>
    </row>
    <row r="5" spans="1:24" ht="15.75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2:24" ht="15.75" thickBot="1">
      <c r="B6" s="3"/>
      <c r="C6" s="3"/>
      <c r="D6" s="3"/>
      <c r="E6" s="3"/>
      <c r="F6" s="4"/>
      <c r="G6" s="3"/>
      <c r="H6" s="4"/>
      <c r="I6" s="3"/>
      <c r="J6" s="4"/>
      <c r="K6" s="3"/>
      <c r="L6" s="4"/>
      <c r="M6" s="4"/>
      <c r="N6" s="4"/>
      <c r="O6" s="4"/>
      <c r="P6" s="4"/>
      <c r="Q6" s="3"/>
      <c r="R6" s="4"/>
      <c r="S6" s="3"/>
      <c r="T6" s="3"/>
      <c r="U6" s="4"/>
      <c r="V6" s="4"/>
      <c r="W6" s="5"/>
      <c r="X6" s="6"/>
    </row>
    <row r="7" spans="1:24" s="13" customFormat="1" ht="18" customHeight="1">
      <c r="A7" s="7"/>
      <c r="B7" s="8"/>
      <c r="C7" s="9"/>
      <c r="D7" s="10"/>
      <c r="E7" s="67" t="s">
        <v>0</v>
      </c>
      <c r="F7" s="67"/>
      <c r="G7" s="67" t="s">
        <v>1</v>
      </c>
      <c r="H7" s="67"/>
      <c r="I7" s="67" t="s">
        <v>2</v>
      </c>
      <c r="J7" s="67"/>
      <c r="K7" s="67" t="s">
        <v>3</v>
      </c>
      <c r="L7" s="67"/>
      <c r="M7" s="67" t="s">
        <v>4</v>
      </c>
      <c r="N7" s="67"/>
      <c r="O7" s="67" t="s">
        <v>5</v>
      </c>
      <c r="P7" s="67"/>
      <c r="Q7" s="67" t="s">
        <v>6</v>
      </c>
      <c r="R7" s="67"/>
      <c r="S7" s="67" t="s">
        <v>7</v>
      </c>
      <c r="T7" s="67"/>
      <c r="U7" s="67" t="s">
        <v>8</v>
      </c>
      <c r="V7" s="67"/>
      <c r="W7" s="11" t="s">
        <v>9</v>
      </c>
      <c r="X7" s="12" t="s">
        <v>10</v>
      </c>
    </row>
    <row r="8" spans="1:24" s="13" customFormat="1" ht="14.25" thickBot="1">
      <c r="A8" s="14"/>
      <c r="B8" s="15" t="s">
        <v>11</v>
      </c>
      <c r="C8" s="16" t="s">
        <v>12</v>
      </c>
      <c r="D8" s="17" t="s">
        <v>13</v>
      </c>
      <c r="E8" s="18" t="s">
        <v>14</v>
      </c>
      <c r="F8" s="19" t="s">
        <v>15</v>
      </c>
      <c r="G8" s="20" t="s">
        <v>14</v>
      </c>
      <c r="H8" s="21" t="s">
        <v>15</v>
      </c>
      <c r="I8" s="18" t="s">
        <v>14</v>
      </c>
      <c r="J8" s="19" t="s">
        <v>15</v>
      </c>
      <c r="K8" s="18" t="s">
        <v>14</v>
      </c>
      <c r="L8" s="19" t="s">
        <v>15</v>
      </c>
      <c r="M8" s="20" t="s">
        <v>14</v>
      </c>
      <c r="N8" s="21" t="s">
        <v>15</v>
      </c>
      <c r="O8" s="22" t="s">
        <v>14</v>
      </c>
      <c r="P8" s="23" t="s">
        <v>15</v>
      </c>
      <c r="Q8" s="18" t="s">
        <v>14</v>
      </c>
      <c r="R8" s="19" t="s">
        <v>15</v>
      </c>
      <c r="S8" s="22" t="s">
        <v>14</v>
      </c>
      <c r="T8" s="23" t="s">
        <v>15</v>
      </c>
      <c r="U8" s="22" t="s">
        <v>14</v>
      </c>
      <c r="V8" s="24" t="s">
        <v>15</v>
      </c>
      <c r="W8" s="22" t="s">
        <v>16</v>
      </c>
      <c r="X8" s="23" t="s">
        <v>16</v>
      </c>
    </row>
    <row r="9" spans="1:24" s="13" customFormat="1" ht="15" customHeight="1">
      <c r="A9" s="25" t="s">
        <v>17</v>
      </c>
      <c r="B9" s="57" t="s">
        <v>63</v>
      </c>
      <c r="C9" s="58" t="s">
        <v>64</v>
      </c>
      <c r="D9" s="58" t="s">
        <v>30</v>
      </c>
      <c r="E9" s="26">
        <v>0.0013599537037037037</v>
      </c>
      <c r="F9" s="27">
        <v>16</v>
      </c>
      <c r="G9" s="55">
        <v>0.001365740740740741</v>
      </c>
      <c r="H9" s="56">
        <v>18</v>
      </c>
      <c r="I9" s="28">
        <v>0.001058912037037037</v>
      </c>
      <c r="J9" s="29">
        <v>22</v>
      </c>
      <c r="K9" s="31">
        <v>0.0012699074074074073</v>
      </c>
      <c r="L9" s="32">
        <v>17</v>
      </c>
      <c r="M9" s="61">
        <v>0.0013895833333333332</v>
      </c>
      <c r="N9" s="62">
        <v>22</v>
      </c>
      <c r="O9" s="31"/>
      <c r="P9" s="32"/>
      <c r="Q9" s="61">
        <v>0.0013444444444444443</v>
      </c>
      <c r="R9" s="62">
        <v>25</v>
      </c>
      <c r="S9" s="65">
        <v>0.0013299768518518515</v>
      </c>
      <c r="T9" s="66">
        <v>25</v>
      </c>
      <c r="U9" s="30">
        <v>0.0013010416666666667</v>
      </c>
      <c r="V9" s="33">
        <v>22</v>
      </c>
      <c r="W9" s="63">
        <f>SUM(G9+I9+K9+M9+O9+Q9+S9+U9)</f>
        <v>0.009059606481481481</v>
      </c>
      <c r="X9" s="64">
        <f>SUM(H9+J9+L9+N9+P9+R9+T9+V9)</f>
        <v>151</v>
      </c>
    </row>
    <row r="10" spans="1:24" s="13" customFormat="1" ht="15" customHeight="1">
      <c r="A10" s="34" t="s">
        <v>20</v>
      </c>
      <c r="B10" s="35" t="s">
        <v>69</v>
      </c>
      <c r="C10" s="34" t="s">
        <v>70</v>
      </c>
      <c r="D10" s="34" t="s">
        <v>3</v>
      </c>
      <c r="E10" s="40">
        <v>0.0016770833333333334</v>
      </c>
      <c r="F10" s="41">
        <v>13</v>
      </c>
      <c r="G10" s="38">
        <v>0.0018402777777777777</v>
      </c>
      <c r="H10" s="39">
        <v>13</v>
      </c>
      <c r="I10" s="36">
        <v>0.0013788194444444444</v>
      </c>
      <c r="J10" s="37">
        <v>14</v>
      </c>
      <c r="K10" s="46">
        <v>0.0014135416666666665</v>
      </c>
      <c r="L10" s="47">
        <v>18</v>
      </c>
      <c r="M10" s="44">
        <v>0.0018065972222222225</v>
      </c>
      <c r="N10" s="45">
        <v>16</v>
      </c>
      <c r="O10" s="46">
        <v>0.0016608796296296296</v>
      </c>
      <c r="P10" s="47">
        <v>18</v>
      </c>
      <c r="Q10" s="59">
        <v>0.001619675925925926</v>
      </c>
      <c r="R10" s="60">
        <v>22</v>
      </c>
      <c r="S10" s="46">
        <v>0.0015097222222222222</v>
      </c>
      <c r="T10" s="47">
        <v>20</v>
      </c>
      <c r="U10" s="44">
        <v>0.001517361111111111</v>
      </c>
      <c r="V10" s="48">
        <v>17</v>
      </c>
      <c r="W10" s="46">
        <f>SUM(I10+K10+M10+O10+Q10+S10+U10)</f>
        <v>0.010906597222222224</v>
      </c>
      <c r="X10" s="49">
        <f>SUM(J10+L10+N10+P10+R10+T10+V10)</f>
        <v>125</v>
      </c>
    </row>
    <row r="11" spans="1:24" s="13" customFormat="1" ht="15" customHeight="1">
      <c r="A11" s="34" t="s">
        <v>21</v>
      </c>
      <c r="B11" s="35" t="s">
        <v>71</v>
      </c>
      <c r="C11" s="34" t="s">
        <v>72</v>
      </c>
      <c r="D11" s="34" t="s">
        <v>22</v>
      </c>
      <c r="E11" s="40">
        <v>0.0014074074074074076</v>
      </c>
      <c r="F11" s="41">
        <v>12</v>
      </c>
      <c r="G11" s="38">
        <v>0.0015856481481481479</v>
      </c>
      <c r="H11" s="39">
        <v>15</v>
      </c>
      <c r="I11" s="36">
        <v>0.0012302083333333334</v>
      </c>
      <c r="J11" s="37">
        <v>16</v>
      </c>
      <c r="K11" s="46">
        <v>0.0013613425925925926</v>
      </c>
      <c r="L11" s="47">
        <v>15</v>
      </c>
      <c r="M11" s="44">
        <v>0.0014600694444444444</v>
      </c>
      <c r="N11" s="45">
        <v>20</v>
      </c>
      <c r="O11" s="46">
        <v>0.0015024305555555555</v>
      </c>
      <c r="P11" s="47">
        <v>16</v>
      </c>
      <c r="Q11" s="44">
        <v>0.00156712962962963</v>
      </c>
      <c r="R11" s="45">
        <v>15</v>
      </c>
      <c r="S11" s="46">
        <v>0.0015881944444444444</v>
      </c>
      <c r="T11" s="47">
        <v>17</v>
      </c>
      <c r="U11" s="44">
        <v>0.0013226851851851852</v>
      </c>
      <c r="V11" s="48">
        <v>25</v>
      </c>
      <c r="W11" s="46">
        <f>SUM(I11+K11+M11+O11+Q11+S11+U11)</f>
        <v>0.010032060185185186</v>
      </c>
      <c r="X11" s="49">
        <f>SUM(J11+L11+N11+P11+R11+T11+V11)</f>
        <v>124</v>
      </c>
    </row>
    <row r="12" spans="1:24" ht="15" customHeight="1">
      <c r="A12" s="34" t="s">
        <v>19</v>
      </c>
      <c r="B12" s="35" t="s">
        <v>26</v>
      </c>
      <c r="C12" s="34" t="s">
        <v>58</v>
      </c>
      <c r="D12" s="34" t="s">
        <v>27</v>
      </c>
      <c r="E12" s="36">
        <v>0.0015590277777777779</v>
      </c>
      <c r="F12" s="37">
        <v>22</v>
      </c>
      <c r="G12" s="38">
        <v>0.001597222222222222</v>
      </c>
      <c r="H12" s="39">
        <v>17</v>
      </c>
      <c r="I12" s="36">
        <v>0.001202199074074074</v>
      </c>
      <c r="J12" s="37">
        <v>15</v>
      </c>
      <c r="K12" s="46">
        <v>0.001745138888888889</v>
      </c>
      <c r="L12" s="47">
        <v>13</v>
      </c>
      <c r="M12" s="44">
        <v>0.0016239583333333332</v>
      </c>
      <c r="N12" s="45">
        <v>17</v>
      </c>
      <c r="O12" s="46">
        <v>0.001499189814814815</v>
      </c>
      <c r="P12" s="47">
        <v>17</v>
      </c>
      <c r="Q12" s="44">
        <v>0.001712962962962963</v>
      </c>
      <c r="R12" s="45">
        <v>17</v>
      </c>
      <c r="S12" s="46">
        <v>0.001520601851851852</v>
      </c>
      <c r="T12" s="47">
        <v>16</v>
      </c>
      <c r="U12" s="44">
        <v>0.0014702546296296297</v>
      </c>
      <c r="V12" s="48">
        <v>16</v>
      </c>
      <c r="W12" s="46">
        <f>SUM(E12+G12+M12+O12+Q12+S12+U12)</f>
        <v>0.010983217592592593</v>
      </c>
      <c r="X12" s="49">
        <f>SUM(F12+H12+N12+P12+R12+T12+V12)</f>
        <v>122</v>
      </c>
    </row>
    <row r="13" spans="1:24" s="13" customFormat="1" ht="15" customHeight="1">
      <c r="A13" s="34" t="s">
        <v>23</v>
      </c>
      <c r="B13" s="50" t="s">
        <v>65</v>
      </c>
      <c r="C13" s="51" t="s">
        <v>66</v>
      </c>
      <c r="D13" s="51" t="s">
        <v>30</v>
      </c>
      <c r="E13" s="40">
        <v>0.0012280092592592592</v>
      </c>
      <c r="F13" s="41">
        <v>15</v>
      </c>
      <c r="G13" s="38">
        <v>0.0015162037037037036</v>
      </c>
      <c r="H13" s="39">
        <v>9</v>
      </c>
      <c r="I13" s="36">
        <v>0.0011858796296296296</v>
      </c>
      <c r="J13" s="37">
        <v>17</v>
      </c>
      <c r="K13" s="46">
        <v>0.001196412037037037</v>
      </c>
      <c r="L13" s="47">
        <v>14</v>
      </c>
      <c r="M13" s="44"/>
      <c r="N13" s="45"/>
      <c r="O13" s="46">
        <v>0.0014532407407407408</v>
      </c>
      <c r="P13" s="47">
        <v>13</v>
      </c>
      <c r="Q13" s="44">
        <v>0.0017049768518518516</v>
      </c>
      <c r="R13" s="45">
        <v>18</v>
      </c>
      <c r="S13" s="46">
        <v>0.0014731481481481481</v>
      </c>
      <c r="T13" s="47">
        <v>12</v>
      </c>
      <c r="U13" s="44">
        <v>0.0013984953703703703</v>
      </c>
      <c r="V13" s="48">
        <v>20</v>
      </c>
      <c r="W13" s="46">
        <f>SUM(E13+I13+K13+M13+O13+Q13+S13+U13)</f>
        <v>0.009640162037037037</v>
      </c>
      <c r="X13" s="49">
        <f>SUM(F13+J13+L13+N13+P13+R13+T13+V13)</f>
        <v>109</v>
      </c>
    </row>
    <row r="14" spans="1:24" s="13" customFormat="1" ht="15" customHeight="1">
      <c r="A14" s="34" t="s">
        <v>25</v>
      </c>
      <c r="B14" s="35" t="s">
        <v>80</v>
      </c>
      <c r="C14" s="34" t="s">
        <v>81</v>
      </c>
      <c r="D14" s="34" t="s">
        <v>30</v>
      </c>
      <c r="E14" s="40"/>
      <c r="F14" s="41"/>
      <c r="G14" s="38">
        <v>0.0012731481481481483</v>
      </c>
      <c r="H14" s="39">
        <v>10</v>
      </c>
      <c r="I14" s="36">
        <v>0.0009822916666666667</v>
      </c>
      <c r="J14" s="37">
        <v>25</v>
      </c>
      <c r="K14" s="46"/>
      <c r="L14" s="47"/>
      <c r="M14" s="59">
        <v>0.001151273148148148</v>
      </c>
      <c r="N14" s="60">
        <v>25</v>
      </c>
      <c r="O14" s="46">
        <v>0.0012666666666666666</v>
      </c>
      <c r="P14" s="47">
        <v>12</v>
      </c>
      <c r="Q14" s="44"/>
      <c r="R14" s="45"/>
      <c r="S14" s="46"/>
      <c r="T14" s="47"/>
      <c r="U14" s="44">
        <v>0.001167824074074074</v>
      </c>
      <c r="V14" s="48">
        <v>15</v>
      </c>
      <c r="W14" s="46">
        <f aca="true" t="shared" si="0" ref="W14:W38">SUM(E14+G14+I14+K14+M14+O14+Q14+S14+U14)</f>
        <v>0.0058412037037037035</v>
      </c>
      <c r="X14" s="49">
        <f aca="true" t="shared" si="1" ref="X14:X38">SUM(F14+H14+J14+L14+N14+P14+R14+T14+V14)</f>
        <v>87</v>
      </c>
    </row>
    <row r="15" spans="1:24" s="13" customFormat="1" ht="15" customHeight="1">
      <c r="A15" s="34" t="s">
        <v>28</v>
      </c>
      <c r="B15" s="35" t="s">
        <v>61</v>
      </c>
      <c r="C15" s="34" t="s">
        <v>62</v>
      </c>
      <c r="D15" s="34" t="s">
        <v>30</v>
      </c>
      <c r="E15" s="36">
        <v>0.0015092592592592595</v>
      </c>
      <c r="F15" s="37">
        <v>17</v>
      </c>
      <c r="G15" s="38"/>
      <c r="H15" s="39"/>
      <c r="I15" s="40">
        <v>0.0014761574074074071</v>
      </c>
      <c r="J15" s="41">
        <v>11</v>
      </c>
      <c r="K15" s="46"/>
      <c r="L15" s="47"/>
      <c r="M15" s="44">
        <v>0.0014280092592592593</v>
      </c>
      <c r="N15" s="45">
        <v>18</v>
      </c>
      <c r="O15" s="42">
        <v>0.0013313657407407408</v>
      </c>
      <c r="P15" s="43">
        <v>22</v>
      </c>
      <c r="Q15" s="44"/>
      <c r="R15" s="45"/>
      <c r="S15" s="46"/>
      <c r="T15" s="47"/>
      <c r="U15" s="44">
        <v>0.0013972222222222222</v>
      </c>
      <c r="V15" s="48">
        <v>9</v>
      </c>
      <c r="W15" s="46">
        <f t="shared" si="0"/>
        <v>0.007142013888888889</v>
      </c>
      <c r="X15" s="49">
        <f t="shared" si="1"/>
        <v>77</v>
      </c>
    </row>
    <row r="16" spans="1:24" s="13" customFormat="1" ht="15" customHeight="1">
      <c r="A16" s="34" t="s">
        <v>24</v>
      </c>
      <c r="B16" s="35" t="s">
        <v>73</v>
      </c>
      <c r="C16" s="34" t="s">
        <v>74</v>
      </c>
      <c r="D16" s="34" t="s">
        <v>18</v>
      </c>
      <c r="E16" s="40"/>
      <c r="F16" s="41"/>
      <c r="G16" s="38">
        <v>0.0014930555555555556</v>
      </c>
      <c r="H16" s="39">
        <v>20</v>
      </c>
      <c r="I16" s="40"/>
      <c r="J16" s="41"/>
      <c r="K16" s="46">
        <v>0.0013827546296296296</v>
      </c>
      <c r="L16" s="47">
        <v>22</v>
      </c>
      <c r="M16" s="44"/>
      <c r="N16" s="45"/>
      <c r="O16" s="46"/>
      <c r="P16" s="47"/>
      <c r="Q16" s="44">
        <v>0.001570486111111111</v>
      </c>
      <c r="R16" s="45">
        <v>16</v>
      </c>
      <c r="S16" s="46">
        <v>0.0013090277777777779</v>
      </c>
      <c r="T16" s="47">
        <v>18</v>
      </c>
      <c r="U16" s="44"/>
      <c r="V16" s="48"/>
      <c r="W16" s="46">
        <f t="shared" si="0"/>
        <v>0.005755324074074074</v>
      </c>
      <c r="X16" s="49">
        <f t="shared" si="1"/>
        <v>76</v>
      </c>
    </row>
    <row r="17" spans="1:24" s="13" customFormat="1" ht="15" customHeight="1">
      <c r="A17" s="34" t="s">
        <v>29</v>
      </c>
      <c r="B17" s="35" t="s">
        <v>67</v>
      </c>
      <c r="C17" s="34" t="s">
        <v>68</v>
      </c>
      <c r="D17" s="34" t="s">
        <v>7</v>
      </c>
      <c r="E17" s="40">
        <v>0.0016655092592592592</v>
      </c>
      <c r="F17" s="41">
        <v>14</v>
      </c>
      <c r="G17" s="38">
        <v>0.0017245370370370372</v>
      </c>
      <c r="H17" s="39">
        <v>11</v>
      </c>
      <c r="I17" s="40"/>
      <c r="J17" s="41"/>
      <c r="K17" s="42"/>
      <c r="L17" s="43"/>
      <c r="M17" s="44">
        <v>0.0019949074074074075</v>
      </c>
      <c r="N17" s="45">
        <v>13</v>
      </c>
      <c r="O17" s="46"/>
      <c r="P17" s="47"/>
      <c r="Q17" s="44"/>
      <c r="R17" s="45"/>
      <c r="S17" s="46">
        <v>0.0017856481481481482</v>
      </c>
      <c r="T17" s="47">
        <v>22</v>
      </c>
      <c r="U17" s="44"/>
      <c r="V17" s="48"/>
      <c r="W17" s="46">
        <f t="shared" si="0"/>
        <v>0.0071706018518518525</v>
      </c>
      <c r="X17" s="49">
        <f t="shared" si="1"/>
        <v>60</v>
      </c>
    </row>
    <row r="18" spans="1:24" s="13" customFormat="1" ht="15" customHeight="1">
      <c r="A18" s="34" t="s">
        <v>32</v>
      </c>
      <c r="B18" s="35" t="s">
        <v>88</v>
      </c>
      <c r="C18" s="34" t="s">
        <v>89</v>
      </c>
      <c r="D18" s="34" t="s">
        <v>90</v>
      </c>
      <c r="E18" s="40"/>
      <c r="F18" s="39"/>
      <c r="G18" s="40"/>
      <c r="H18" s="39"/>
      <c r="I18" s="36">
        <v>0.001329050925925926</v>
      </c>
      <c r="J18" s="37">
        <v>18</v>
      </c>
      <c r="K18" s="46"/>
      <c r="L18" s="47"/>
      <c r="M18" s="44">
        <v>0.0015983796296296295</v>
      </c>
      <c r="N18" s="45">
        <v>12</v>
      </c>
      <c r="O18" s="46">
        <v>0.0016392361111111113</v>
      </c>
      <c r="P18" s="47">
        <v>14</v>
      </c>
      <c r="Q18" s="44"/>
      <c r="R18" s="45"/>
      <c r="S18" s="46"/>
      <c r="T18" s="47"/>
      <c r="U18" s="44">
        <v>0.0018431712962962965</v>
      </c>
      <c r="V18" s="48">
        <v>13</v>
      </c>
      <c r="W18" s="46">
        <f t="shared" si="0"/>
        <v>0.0064098379629629635</v>
      </c>
      <c r="X18" s="49">
        <f t="shared" si="1"/>
        <v>57</v>
      </c>
    </row>
    <row r="19" spans="1:24" s="13" customFormat="1" ht="15" customHeight="1">
      <c r="A19" s="34" t="s">
        <v>34</v>
      </c>
      <c r="B19" s="35" t="s">
        <v>75</v>
      </c>
      <c r="C19" s="34" t="s">
        <v>76</v>
      </c>
      <c r="D19" s="34" t="s">
        <v>22</v>
      </c>
      <c r="E19" s="40"/>
      <c r="F19" s="41"/>
      <c r="G19" s="38">
        <v>0.001550925925925926</v>
      </c>
      <c r="H19" s="39">
        <v>16</v>
      </c>
      <c r="I19" s="40"/>
      <c r="J19" s="41"/>
      <c r="K19" s="46">
        <v>0.0015689814814814813</v>
      </c>
      <c r="L19" s="47">
        <v>11</v>
      </c>
      <c r="M19" s="44"/>
      <c r="N19" s="45"/>
      <c r="O19" s="46"/>
      <c r="P19" s="47"/>
      <c r="Q19" s="44">
        <v>0.0018322916666666667</v>
      </c>
      <c r="R19" s="45">
        <v>13</v>
      </c>
      <c r="S19" s="46"/>
      <c r="T19" s="47"/>
      <c r="U19" s="44">
        <v>0.0016319444444444445</v>
      </c>
      <c r="V19" s="48">
        <v>12</v>
      </c>
      <c r="W19" s="46">
        <f t="shared" si="0"/>
        <v>0.006584143518518519</v>
      </c>
      <c r="X19" s="49">
        <f t="shared" si="1"/>
        <v>52</v>
      </c>
    </row>
    <row r="20" spans="1:24" s="13" customFormat="1" ht="15" customHeight="1">
      <c r="A20" s="34" t="s">
        <v>31</v>
      </c>
      <c r="B20" s="35" t="s">
        <v>56</v>
      </c>
      <c r="C20" s="34" t="s">
        <v>57</v>
      </c>
      <c r="D20" s="34" t="s">
        <v>18</v>
      </c>
      <c r="E20" s="36">
        <v>0.0012523148148148148</v>
      </c>
      <c r="F20" s="37">
        <v>25</v>
      </c>
      <c r="G20" s="38">
        <v>0.0013310185185185185</v>
      </c>
      <c r="H20" s="39">
        <v>25</v>
      </c>
      <c r="I20" s="36"/>
      <c r="J20" s="37"/>
      <c r="K20" s="42"/>
      <c r="L20" s="43"/>
      <c r="M20" s="44"/>
      <c r="N20" s="45"/>
      <c r="O20" s="46"/>
      <c r="P20" s="47"/>
      <c r="Q20" s="44"/>
      <c r="R20" s="45"/>
      <c r="S20" s="46"/>
      <c r="T20" s="47"/>
      <c r="U20" s="44"/>
      <c r="V20" s="48"/>
      <c r="W20" s="46">
        <f t="shared" si="0"/>
        <v>0.0025833333333333333</v>
      </c>
      <c r="X20" s="49">
        <f t="shared" si="1"/>
        <v>50</v>
      </c>
    </row>
    <row r="21" spans="1:24" s="13" customFormat="1" ht="15" customHeight="1">
      <c r="A21" s="34" t="s">
        <v>39</v>
      </c>
      <c r="B21" s="35" t="s">
        <v>96</v>
      </c>
      <c r="C21" s="34" t="s">
        <v>97</v>
      </c>
      <c r="D21" s="34" t="s">
        <v>18</v>
      </c>
      <c r="E21" s="40"/>
      <c r="F21" s="41"/>
      <c r="G21" s="38"/>
      <c r="H21" s="39"/>
      <c r="I21" s="40"/>
      <c r="J21" s="41"/>
      <c r="K21" s="46"/>
      <c r="L21" s="47"/>
      <c r="M21" s="44">
        <v>0.0015567129629629629</v>
      </c>
      <c r="N21" s="45">
        <v>15</v>
      </c>
      <c r="O21" s="46"/>
      <c r="P21" s="47"/>
      <c r="Q21" s="44">
        <v>0.0017752314814814816</v>
      </c>
      <c r="R21" s="45">
        <v>14</v>
      </c>
      <c r="S21" s="46"/>
      <c r="T21" s="47"/>
      <c r="U21" s="44">
        <v>0.0014771990740740741</v>
      </c>
      <c r="V21" s="48">
        <v>14</v>
      </c>
      <c r="W21" s="46">
        <f t="shared" si="0"/>
        <v>0.004809143518518519</v>
      </c>
      <c r="X21" s="49">
        <f t="shared" si="1"/>
        <v>43</v>
      </c>
    </row>
    <row r="22" spans="1:24" s="13" customFormat="1" ht="15" customHeight="1">
      <c r="A22" s="34" t="s">
        <v>33</v>
      </c>
      <c r="B22" s="35" t="s">
        <v>56</v>
      </c>
      <c r="C22" s="34" t="s">
        <v>113</v>
      </c>
      <c r="D22" s="34" t="s">
        <v>18</v>
      </c>
      <c r="E22" s="36">
        <v>0.0013750000000000001</v>
      </c>
      <c r="F22" s="37">
        <v>20</v>
      </c>
      <c r="G22" s="46">
        <v>0.001365740740740741</v>
      </c>
      <c r="H22" s="47">
        <v>22</v>
      </c>
      <c r="I22" s="40"/>
      <c r="J22" s="41"/>
      <c r="K22" s="46"/>
      <c r="L22" s="47"/>
      <c r="M22" s="44"/>
      <c r="N22" s="45"/>
      <c r="O22" s="46"/>
      <c r="P22" s="47"/>
      <c r="Q22" s="44"/>
      <c r="R22" s="45"/>
      <c r="S22" s="46"/>
      <c r="T22" s="47"/>
      <c r="U22" s="44"/>
      <c r="V22" s="48"/>
      <c r="W22" s="46">
        <f t="shared" si="0"/>
        <v>0.002740740740740741</v>
      </c>
      <c r="X22" s="49">
        <f t="shared" si="1"/>
        <v>42</v>
      </c>
    </row>
    <row r="23" spans="1:24" s="13" customFormat="1" ht="15" customHeight="1">
      <c r="A23" s="34" t="s">
        <v>36</v>
      </c>
      <c r="B23" s="50" t="s">
        <v>104</v>
      </c>
      <c r="C23" s="51" t="s">
        <v>105</v>
      </c>
      <c r="D23" s="51" t="s">
        <v>6</v>
      </c>
      <c r="E23" s="40"/>
      <c r="F23" s="41"/>
      <c r="G23" s="38"/>
      <c r="H23" s="39"/>
      <c r="I23" s="40"/>
      <c r="J23" s="41"/>
      <c r="K23" s="46"/>
      <c r="L23" s="47"/>
      <c r="M23" s="44"/>
      <c r="N23" s="45"/>
      <c r="O23" s="46"/>
      <c r="P23" s="47"/>
      <c r="Q23" s="44">
        <v>0.001581712962962963</v>
      </c>
      <c r="R23" s="45">
        <v>20</v>
      </c>
      <c r="S23" s="46">
        <v>0.0014706018518518516</v>
      </c>
      <c r="T23" s="47">
        <v>14</v>
      </c>
      <c r="U23" s="44">
        <v>0.0015762731481481485</v>
      </c>
      <c r="V23" s="48">
        <v>8</v>
      </c>
      <c r="W23" s="46">
        <f t="shared" si="0"/>
        <v>0.004628587962962963</v>
      </c>
      <c r="X23" s="49">
        <f t="shared" si="1"/>
        <v>42</v>
      </c>
    </row>
    <row r="24" spans="1:24" s="13" customFormat="1" ht="15" customHeight="1">
      <c r="A24" s="34" t="s">
        <v>42</v>
      </c>
      <c r="B24" s="50" t="s">
        <v>104</v>
      </c>
      <c r="C24" s="51" t="s">
        <v>106</v>
      </c>
      <c r="D24" s="51" t="s">
        <v>6</v>
      </c>
      <c r="E24" s="40"/>
      <c r="F24" s="41"/>
      <c r="G24" s="38"/>
      <c r="H24" s="39"/>
      <c r="I24" s="40"/>
      <c r="J24" s="41"/>
      <c r="K24" s="46"/>
      <c r="L24" s="47"/>
      <c r="M24" s="44"/>
      <c r="N24" s="45"/>
      <c r="O24" s="46"/>
      <c r="P24" s="47"/>
      <c r="Q24" s="44">
        <v>0.001709722222222222</v>
      </c>
      <c r="R24" s="45">
        <v>12</v>
      </c>
      <c r="S24" s="46">
        <v>0.001741898148148148</v>
      </c>
      <c r="T24" s="47">
        <v>13</v>
      </c>
      <c r="U24" s="44">
        <v>0.0015376157407407407</v>
      </c>
      <c r="V24" s="48">
        <v>11</v>
      </c>
      <c r="W24" s="46">
        <f t="shared" si="0"/>
        <v>0.004989236111111111</v>
      </c>
      <c r="X24" s="49">
        <f t="shared" si="1"/>
        <v>36</v>
      </c>
    </row>
    <row r="25" spans="1:24" s="13" customFormat="1" ht="15" customHeight="1">
      <c r="A25" s="34" t="s">
        <v>37</v>
      </c>
      <c r="B25" s="35" t="s">
        <v>82</v>
      </c>
      <c r="C25" s="34" t="s">
        <v>83</v>
      </c>
      <c r="D25" s="34" t="s">
        <v>84</v>
      </c>
      <c r="E25" s="40"/>
      <c r="F25" s="41"/>
      <c r="G25" s="38">
        <v>0.0014930555555555556</v>
      </c>
      <c r="H25" s="39">
        <v>8</v>
      </c>
      <c r="I25" s="36"/>
      <c r="J25" s="37"/>
      <c r="K25" s="42">
        <v>0.0012659722222222222</v>
      </c>
      <c r="L25" s="43">
        <v>25</v>
      </c>
      <c r="M25" s="44"/>
      <c r="N25" s="45"/>
      <c r="O25" s="46"/>
      <c r="P25" s="47"/>
      <c r="Q25" s="44"/>
      <c r="R25" s="45"/>
      <c r="S25" s="46"/>
      <c r="T25" s="47"/>
      <c r="U25" s="44"/>
      <c r="V25" s="48"/>
      <c r="W25" s="46">
        <f t="shared" si="0"/>
        <v>0.0027590277777777778</v>
      </c>
      <c r="X25" s="49">
        <f t="shared" si="1"/>
        <v>33</v>
      </c>
    </row>
    <row r="26" spans="1:24" s="13" customFormat="1" ht="15" customHeight="1">
      <c r="A26" s="34" t="s">
        <v>38</v>
      </c>
      <c r="B26" s="35" t="s">
        <v>59</v>
      </c>
      <c r="C26" s="34" t="s">
        <v>60</v>
      </c>
      <c r="D26" s="34" t="s">
        <v>7</v>
      </c>
      <c r="E26" s="36">
        <v>0.0017256944444444444</v>
      </c>
      <c r="F26" s="37">
        <v>18</v>
      </c>
      <c r="G26" s="38"/>
      <c r="H26" s="39"/>
      <c r="I26" s="40"/>
      <c r="J26" s="41"/>
      <c r="K26" s="46"/>
      <c r="L26" s="47"/>
      <c r="M26" s="44"/>
      <c r="N26" s="45"/>
      <c r="O26" s="46"/>
      <c r="P26" s="47"/>
      <c r="Q26" s="44"/>
      <c r="R26" s="45"/>
      <c r="S26" s="46">
        <v>0.0019209490740740743</v>
      </c>
      <c r="T26" s="47">
        <v>15</v>
      </c>
      <c r="U26" s="44"/>
      <c r="V26" s="48"/>
      <c r="W26" s="46">
        <f t="shared" si="0"/>
        <v>0.0036466435185185187</v>
      </c>
      <c r="X26" s="49">
        <f t="shared" si="1"/>
        <v>33</v>
      </c>
    </row>
    <row r="27" spans="1:24" s="13" customFormat="1" ht="15" customHeight="1">
      <c r="A27" s="34" t="s">
        <v>40</v>
      </c>
      <c r="B27" s="35" t="s">
        <v>91</v>
      </c>
      <c r="C27" s="34" t="s">
        <v>92</v>
      </c>
      <c r="D27" s="34" t="s">
        <v>93</v>
      </c>
      <c r="E27" s="40"/>
      <c r="F27" s="41"/>
      <c r="G27" s="38"/>
      <c r="H27" s="39"/>
      <c r="I27" s="40">
        <v>0.0011454861111111112</v>
      </c>
      <c r="J27" s="41">
        <v>12</v>
      </c>
      <c r="K27" s="46"/>
      <c r="L27" s="47"/>
      <c r="M27" s="44"/>
      <c r="N27" s="45"/>
      <c r="O27" s="46">
        <v>0.0015310185185185186</v>
      </c>
      <c r="P27" s="47">
        <v>15</v>
      </c>
      <c r="Q27" s="44"/>
      <c r="R27" s="45"/>
      <c r="S27" s="46"/>
      <c r="T27" s="47"/>
      <c r="U27" s="44"/>
      <c r="V27" s="48"/>
      <c r="W27" s="46">
        <f t="shared" si="0"/>
        <v>0.00267650462962963</v>
      </c>
      <c r="X27" s="49">
        <f t="shared" si="1"/>
        <v>27</v>
      </c>
    </row>
    <row r="28" spans="1:24" s="13" customFormat="1" ht="15" customHeight="1">
      <c r="A28" s="34" t="s">
        <v>41</v>
      </c>
      <c r="B28" s="50" t="s">
        <v>100</v>
      </c>
      <c r="C28" s="51" t="s">
        <v>101</v>
      </c>
      <c r="D28" s="51" t="s">
        <v>5</v>
      </c>
      <c r="E28" s="40"/>
      <c r="F28" s="41"/>
      <c r="G28" s="38"/>
      <c r="H28" s="39"/>
      <c r="I28" s="40"/>
      <c r="J28" s="41"/>
      <c r="K28" s="46"/>
      <c r="L28" s="47"/>
      <c r="M28" s="44"/>
      <c r="N28" s="45"/>
      <c r="O28" s="42">
        <v>0.0013895833333333332</v>
      </c>
      <c r="P28" s="43">
        <v>25</v>
      </c>
      <c r="Q28" s="44"/>
      <c r="R28" s="45"/>
      <c r="S28" s="46"/>
      <c r="T28" s="47"/>
      <c r="U28" s="44"/>
      <c r="V28" s="48"/>
      <c r="W28" s="46">
        <f t="shared" si="0"/>
        <v>0.0013895833333333332</v>
      </c>
      <c r="X28" s="49">
        <f t="shared" si="1"/>
        <v>25</v>
      </c>
    </row>
    <row r="29" spans="1:24" s="13" customFormat="1" ht="15" customHeight="1">
      <c r="A29" s="34" t="s">
        <v>48</v>
      </c>
      <c r="B29" s="35" t="s">
        <v>98</v>
      </c>
      <c r="C29" s="34" t="s">
        <v>99</v>
      </c>
      <c r="D29" s="34" t="s">
        <v>84</v>
      </c>
      <c r="E29" s="40"/>
      <c r="F29" s="41"/>
      <c r="G29" s="38"/>
      <c r="H29" s="39"/>
      <c r="I29" s="40"/>
      <c r="J29" s="41"/>
      <c r="K29" s="46"/>
      <c r="L29" s="47"/>
      <c r="M29" s="44">
        <v>0.0018967592592592595</v>
      </c>
      <c r="N29" s="45">
        <v>14</v>
      </c>
      <c r="O29" s="46"/>
      <c r="P29" s="47"/>
      <c r="Q29" s="44"/>
      <c r="R29" s="45"/>
      <c r="S29" s="46"/>
      <c r="T29" s="47"/>
      <c r="U29" s="44">
        <v>0.0018796296296296295</v>
      </c>
      <c r="V29" s="48">
        <v>10</v>
      </c>
      <c r="W29" s="46">
        <f t="shared" si="0"/>
        <v>0.003776388888888889</v>
      </c>
      <c r="X29" s="49">
        <f t="shared" si="1"/>
        <v>24</v>
      </c>
    </row>
    <row r="30" spans="1:24" s="13" customFormat="1" ht="15" customHeight="1">
      <c r="A30" s="34" t="s">
        <v>43</v>
      </c>
      <c r="B30" s="35" t="s">
        <v>86</v>
      </c>
      <c r="C30" s="34" t="s">
        <v>87</v>
      </c>
      <c r="D30" s="34" t="s">
        <v>5</v>
      </c>
      <c r="E30" s="44"/>
      <c r="F30" s="45"/>
      <c r="G30" s="46"/>
      <c r="H30" s="47"/>
      <c r="I30" s="36">
        <v>0.0012906249999999999</v>
      </c>
      <c r="J30" s="37">
        <v>20</v>
      </c>
      <c r="K30" s="46"/>
      <c r="L30" s="47"/>
      <c r="M30" s="44"/>
      <c r="N30" s="45"/>
      <c r="O30" s="46"/>
      <c r="P30" s="47"/>
      <c r="Q30" s="44"/>
      <c r="R30" s="45"/>
      <c r="S30" s="46"/>
      <c r="T30" s="47"/>
      <c r="U30" s="44"/>
      <c r="V30" s="48"/>
      <c r="W30" s="46">
        <f t="shared" si="0"/>
        <v>0.0012906249999999999</v>
      </c>
      <c r="X30" s="49">
        <f t="shared" si="1"/>
        <v>20</v>
      </c>
    </row>
    <row r="31" spans="1:24" s="13" customFormat="1" ht="15" customHeight="1">
      <c r="A31" s="34" t="s">
        <v>44</v>
      </c>
      <c r="B31" s="50" t="s">
        <v>94</v>
      </c>
      <c r="C31" s="51" t="s">
        <v>95</v>
      </c>
      <c r="D31" s="51" t="s">
        <v>90</v>
      </c>
      <c r="E31" s="40"/>
      <c r="F31" s="41"/>
      <c r="G31" s="38"/>
      <c r="H31" s="39"/>
      <c r="I31" s="40"/>
      <c r="J31" s="41"/>
      <c r="K31" s="46">
        <v>0.0013640046296296297</v>
      </c>
      <c r="L31" s="47">
        <v>20</v>
      </c>
      <c r="M31" s="44"/>
      <c r="N31" s="45"/>
      <c r="O31" s="46"/>
      <c r="P31" s="47"/>
      <c r="Q31" s="44"/>
      <c r="R31" s="45"/>
      <c r="S31" s="46"/>
      <c r="T31" s="47"/>
      <c r="U31" s="44"/>
      <c r="V31" s="48"/>
      <c r="W31" s="46">
        <f t="shared" si="0"/>
        <v>0.0013640046296296297</v>
      </c>
      <c r="X31" s="49">
        <f t="shared" si="1"/>
        <v>20</v>
      </c>
    </row>
    <row r="32" spans="1:24" s="13" customFormat="1" ht="15" customHeight="1">
      <c r="A32" s="34" t="s">
        <v>45</v>
      </c>
      <c r="B32" s="35" t="s">
        <v>102</v>
      </c>
      <c r="C32" s="34" t="s">
        <v>103</v>
      </c>
      <c r="D32" s="34" t="s">
        <v>5</v>
      </c>
      <c r="E32" s="40"/>
      <c r="F32" s="41"/>
      <c r="G32" s="38"/>
      <c r="H32" s="39"/>
      <c r="I32" s="40"/>
      <c r="J32" s="41"/>
      <c r="K32" s="46"/>
      <c r="L32" s="47"/>
      <c r="M32" s="44"/>
      <c r="N32" s="45"/>
      <c r="O32" s="46">
        <v>0.00158275462962963</v>
      </c>
      <c r="P32" s="47">
        <v>20</v>
      </c>
      <c r="Q32" s="44"/>
      <c r="R32" s="45"/>
      <c r="S32" s="46"/>
      <c r="T32" s="47"/>
      <c r="U32" s="44"/>
      <c r="V32" s="48"/>
      <c r="W32" s="46">
        <f t="shared" si="0"/>
        <v>0.00158275462962963</v>
      </c>
      <c r="X32" s="49">
        <f t="shared" si="1"/>
        <v>20</v>
      </c>
    </row>
    <row r="33" spans="1:24" s="13" customFormat="1" ht="15" customHeight="1">
      <c r="A33" s="34" t="s">
        <v>46</v>
      </c>
      <c r="B33" s="35" t="s">
        <v>35</v>
      </c>
      <c r="C33" s="34" t="s">
        <v>85</v>
      </c>
      <c r="D33" s="34" t="s">
        <v>4</v>
      </c>
      <c r="E33" s="40"/>
      <c r="F33" s="41"/>
      <c r="G33" s="38">
        <v>0.0016782407407407406</v>
      </c>
      <c r="H33" s="39">
        <v>7</v>
      </c>
      <c r="I33" s="40">
        <v>0.0011878472222222223</v>
      </c>
      <c r="J33" s="41">
        <v>13</v>
      </c>
      <c r="K33" s="46"/>
      <c r="L33" s="47"/>
      <c r="M33" s="44"/>
      <c r="N33" s="45"/>
      <c r="O33" s="46"/>
      <c r="P33" s="47"/>
      <c r="Q33" s="44"/>
      <c r="R33" s="45"/>
      <c r="S33" s="46"/>
      <c r="T33" s="47"/>
      <c r="U33" s="44"/>
      <c r="V33" s="48"/>
      <c r="W33" s="46">
        <f t="shared" si="0"/>
        <v>0.0028660879629629626</v>
      </c>
      <c r="X33" s="49">
        <f t="shared" si="1"/>
        <v>20</v>
      </c>
    </row>
    <row r="34" spans="1:24" s="13" customFormat="1" ht="15" customHeight="1">
      <c r="A34" s="34" t="s">
        <v>51</v>
      </c>
      <c r="B34" s="35" t="s">
        <v>109</v>
      </c>
      <c r="C34" s="34" t="s">
        <v>110</v>
      </c>
      <c r="D34" s="34" t="s">
        <v>18</v>
      </c>
      <c r="E34" s="40"/>
      <c r="F34" s="41"/>
      <c r="G34" s="38"/>
      <c r="H34" s="39"/>
      <c r="I34" s="40"/>
      <c r="J34" s="41"/>
      <c r="K34" s="46"/>
      <c r="L34" s="47"/>
      <c r="M34" s="44"/>
      <c r="N34" s="45"/>
      <c r="O34" s="46"/>
      <c r="P34" s="47"/>
      <c r="Q34" s="44"/>
      <c r="R34" s="45"/>
      <c r="S34" s="46"/>
      <c r="T34" s="47"/>
      <c r="U34" s="44">
        <v>0.0013042824074074074</v>
      </c>
      <c r="V34" s="48">
        <v>18</v>
      </c>
      <c r="W34" s="46">
        <f t="shared" si="0"/>
        <v>0.0013042824074074074</v>
      </c>
      <c r="X34" s="49">
        <f t="shared" si="1"/>
        <v>18</v>
      </c>
    </row>
    <row r="35" spans="1:24" s="13" customFormat="1" ht="15" customHeight="1">
      <c r="A35" s="34" t="s">
        <v>47</v>
      </c>
      <c r="B35" s="50" t="s">
        <v>77</v>
      </c>
      <c r="C35" s="51" t="s">
        <v>78</v>
      </c>
      <c r="D35" s="51" t="s">
        <v>4</v>
      </c>
      <c r="E35" s="40"/>
      <c r="F35" s="41"/>
      <c r="G35" s="38">
        <v>0.001597222222222222</v>
      </c>
      <c r="H35" s="39">
        <v>14</v>
      </c>
      <c r="I35" s="40"/>
      <c r="J35" s="41"/>
      <c r="K35" s="46"/>
      <c r="L35" s="47"/>
      <c r="M35" s="44"/>
      <c r="N35" s="45"/>
      <c r="O35" s="46"/>
      <c r="P35" s="47"/>
      <c r="Q35" s="44"/>
      <c r="R35" s="45"/>
      <c r="S35" s="46"/>
      <c r="T35" s="47"/>
      <c r="U35" s="44"/>
      <c r="V35" s="48"/>
      <c r="W35" s="46">
        <f t="shared" si="0"/>
        <v>0.001597222222222222</v>
      </c>
      <c r="X35" s="49">
        <f t="shared" si="1"/>
        <v>14</v>
      </c>
    </row>
    <row r="36" spans="1:24" s="13" customFormat="1" ht="15" customHeight="1">
      <c r="A36" s="34" t="s">
        <v>53</v>
      </c>
      <c r="B36" s="50" t="s">
        <v>111</v>
      </c>
      <c r="C36" s="51" t="s">
        <v>112</v>
      </c>
      <c r="D36" s="51"/>
      <c r="E36" s="40"/>
      <c r="F36" s="41"/>
      <c r="G36" s="38"/>
      <c r="H36" s="39"/>
      <c r="I36" s="40"/>
      <c r="J36" s="41"/>
      <c r="K36" s="46"/>
      <c r="L36" s="47"/>
      <c r="M36" s="44"/>
      <c r="N36" s="45"/>
      <c r="O36" s="46"/>
      <c r="P36" s="47"/>
      <c r="Q36" s="44"/>
      <c r="R36" s="45"/>
      <c r="S36" s="46"/>
      <c r="T36" s="47"/>
      <c r="U36" s="44">
        <v>0.0016431712962962962</v>
      </c>
      <c r="V36" s="48">
        <v>13</v>
      </c>
      <c r="W36" s="46">
        <f t="shared" si="0"/>
        <v>0.0016431712962962962</v>
      </c>
      <c r="X36" s="49">
        <f t="shared" si="1"/>
        <v>13</v>
      </c>
    </row>
    <row r="37" spans="1:24" s="13" customFormat="1" ht="15" customHeight="1">
      <c r="A37" s="34" t="s">
        <v>49</v>
      </c>
      <c r="B37" s="35" t="s">
        <v>52</v>
      </c>
      <c r="C37" s="34" t="s">
        <v>79</v>
      </c>
      <c r="D37" s="34" t="s">
        <v>1</v>
      </c>
      <c r="E37" s="36"/>
      <c r="F37" s="37"/>
      <c r="G37" s="46">
        <v>0.0015277777777777779</v>
      </c>
      <c r="H37" s="47">
        <v>12</v>
      </c>
      <c r="I37" s="40"/>
      <c r="J37" s="41"/>
      <c r="K37" s="46"/>
      <c r="L37" s="47"/>
      <c r="M37" s="44"/>
      <c r="N37" s="45"/>
      <c r="O37" s="46"/>
      <c r="P37" s="47"/>
      <c r="Q37" s="44"/>
      <c r="R37" s="45"/>
      <c r="S37" s="46"/>
      <c r="T37" s="47"/>
      <c r="U37" s="44"/>
      <c r="V37" s="48"/>
      <c r="W37" s="46">
        <f t="shared" si="0"/>
        <v>0.0015277777777777779</v>
      </c>
      <c r="X37" s="49">
        <f t="shared" si="1"/>
        <v>12</v>
      </c>
    </row>
    <row r="38" spans="1:24" s="13" customFormat="1" ht="15" customHeight="1">
      <c r="A38" s="34" t="s">
        <v>50</v>
      </c>
      <c r="B38" s="35" t="s">
        <v>107</v>
      </c>
      <c r="C38" s="34" t="s">
        <v>108</v>
      </c>
      <c r="D38" s="34" t="s">
        <v>7</v>
      </c>
      <c r="E38" s="40"/>
      <c r="F38" s="41"/>
      <c r="G38" s="38"/>
      <c r="H38" s="39"/>
      <c r="I38" s="40"/>
      <c r="J38" s="41"/>
      <c r="K38" s="46"/>
      <c r="L38" s="47"/>
      <c r="M38" s="44"/>
      <c r="N38" s="45"/>
      <c r="O38" s="46"/>
      <c r="P38" s="47"/>
      <c r="Q38" s="44"/>
      <c r="R38" s="45"/>
      <c r="S38" s="46">
        <v>0.00145625</v>
      </c>
      <c r="T38" s="47">
        <v>11</v>
      </c>
      <c r="U38" s="44"/>
      <c r="V38" s="48"/>
      <c r="W38" s="46">
        <f t="shared" si="0"/>
        <v>0.00145625</v>
      </c>
      <c r="X38" s="49">
        <f t="shared" si="1"/>
        <v>11</v>
      </c>
    </row>
  </sheetData>
  <sheetProtection/>
  <mergeCells count="11">
    <mergeCell ref="O7:P7"/>
    <mergeCell ref="Q7:R7"/>
    <mergeCell ref="S7:T7"/>
    <mergeCell ref="U7:V7"/>
    <mergeCell ref="A1:X3"/>
    <mergeCell ref="A5:X5"/>
    <mergeCell ref="E7:F7"/>
    <mergeCell ref="G7:H7"/>
    <mergeCell ref="I7:J7"/>
    <mergeCell ref="K7:L7"/>
    <mergeCell ref="M7:N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</dc:creator>
  <cp:keywords/>
  <dc:description/>
  <cp:lastModifiedBy>User</cp:lastModifiedBy>
  <dcterms:created xsi:type="dcterms:W3CDTF">2015-06-21T17:03:37Z</dcterms:created>
  <dcterms:modified xsi:type="dcterms:W3CDTF">2016-01-12T18:46:34Z</dcterms:modified>
  <cp:category/>
  <cp:version/>
  <cp:contentType/>
  <cp:contentStatus/>
</cp:coreProperties>
</file>